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yan\OneDrive\Documents\"/>
    </mc:Choice>
  </mc:AlternateContent>
  <xr:revisionPtr revIDLastSave="0" documentId="8_{76CBEBCE-E554-4010-AED5-8953FA370188}" xr6:coauthVersionLast="47" xr6:coauthVersionMax="47" xr10:uidLastSave="{00000000-0000-0000-0000-000000000000}"/>
  <bookViews>
    <workbookView xWindow="1155" yWindow="0" windowWidth="25005" windowHeight="15360" firstSheet="1" activeTab="1" xr2:uid="{EAB685FC-C580-4DF6-A42A-076674A23CC1}"/>
  </bookViews>
  <sheets>
    <sheet name="RiskSerializationData8" sheetId="30" state="hidden" r:id="rId1"/>
    <sheet name="Sheet1" sheetId="1" r:id="rId2"/>
    <sheet name="Data" sheetId="16" r:id="rId3"/>
  </sheets>
  <definedNames>
    <definedName name="_AtRisk_ReportsSetting_ReportGraphOptions" hidden="1">"REP:VER:8.2.2GRA:OUT:00INS:00SUM:T00DET:T00SCE:02SC1:33DAT:2|TRUE,.75,1|TRUE,0,.25|TRUE,.9,1SE1:38DAT:3,10,2,.95,5,16,FALSE,0,TRUE,TRUE,TRUESE2:38DAT:3,10,2,.95,5,16,FALSE,0,TRUE,TRUE,TRUETSI:002SDA:FF"</definedName>
    <definedName name="_AtRisk_ReportsSetting_ReportMulitSelections" hidden="1">"REP:VER:8.2.2MUL:OUT:T10INS:T11SUM:T10DET:T10SEN:T11SCE:T11TEM:FSDA:T10"</definedName>
    <definedName name="_AtRisk_ReportsSetting_ReportOptions" hidden="1">"REP:VER:8.2.2OPT:RAP:02RWE:00RLS:04ROT:00RST:00RRT:03AGR:FAFN:83DAT:C:\Users\bryan\OneDrive\Documents\Report-6-4.2_Irrigation_Budget_Draft.xlsb (1).pdfOGR:T"</definedName>
    <definedName name="_AtRisk_ReportsSetting_ReportSelectedSimulationsDET" hidden="1">"AQA="</definedName>
    <definedName name="_AtRisk_ReportsSetting_ReportSelectedSimulationsINS" hidden="1">"AQA="</definedName>
    <definedName name="_AtRisk_ReportsSetting_ReportSelectedSimulationsOUT" hidden="1">"AQA="</definedName>
    <definedName name="_AtRisk_ReportsSetting_ReportSelectedSimulationsSCE" hidden="1">"AQA="</definedName>
    <definedName name="_AtRisk_ReportsSetting_ReportSelectedSimulationsSDA" hidden="1">"AQA="</definedName>
    <definedName name="_AtRisk_ReportsSetting_ReportSelectedSimulationsSEN" hidden="1">"AQA="</definedName>
    <definedName name="_AtRisk_ReportsSetting_ReportSelectedSimulationsSUM" hidden="1">"AQA="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FALSE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anualCount" hidden="1">4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1</definedName>
    <definedName name="_AtRisk_SimSetting_StdRecalcWithoutRiskStaticPercentile" hidden="1">0.5</definedName>
    <definedName name="BrowseRecords" localSheetId="0">RiskSerializationData8!$6:$13</definedName>
    <definedName name="Pal_Workbook_GUID" hidden="1">"U5WDJ27XV7U2MDPK69AQKM3F"</definedName>
    <definedName name="PalisadeReportWorksheetCreatedBy" localSheetId="2" hidden="1">"@RISK"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imulationResultsStorageLocation" hidden="1">"2"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erializationHeader" localSheetId="0">RiskSerializationData8!$A$1:$B$3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30" l="1"/>
  <c r="A13" i="30"/>
  <c r="L12" i="30"/>
  <c r="A12" i="30"/>
  <c r="L11" i="30"/>
  <c r="A11" i="30"/>
  <c r="T10" i="30"/>
  <c r="A10" i="30"/>
  <c r="L9" i="30"/>
  <c r="A9" i="30"/>
  <c r="P8" i="30"/>
  <c r="L8" i="30"/>
  <c r="A8" i="30"/>
  <c r="L7" i="30"/>
  <c r="A7" i="30"/>
  <c r="L6" i="30"/>
  <c r="A6" i="30"/>
  <c r="D3" i="1" a="1"/>
  <c r="D3" i="1" s="1"/>
  <c r="D31" i="1" s="1"/>
  <c r="E3" i="1" a="1"/>
  <c r="E3" i="1" s="1"/>
  <c r="E18" i="1" s="1"/>
  <c r="F3" i="1" a="1"/>
  <c r="F3" i="1" s="1"/>
  <c r="G3" i="1" a="1"/>
  <c r="G3" i="1" s="1"/>
  <c r="H3" i="1" a="1"/>
  <c r="H3" i="1" s="1"/>
  <c r="I3" i="1" a="1"/>
  <c r="I3" i="1" s="1"/>
  <c r="I31" i="1" s="1"/>
  <c r="J3" i="1" a="1"/>
  <c r="J3" i="1" s="1"/>
  <c r="K3" i="1" a="1"/>
  <c r="K3" i="1" s="1"/>
  <c r="K18" i="1" s="1"/>
  <c r="L3" i="1" a="1"/>
  <c r="L3" i="1" s="1"/>
  <c r="M3" i="1" a="1"/>
  <c r="M3" i="1" s="1"/>
  <c r="D6" i="1" a="1"/>
  <c r="D6" i="1" s="1"/>
  <c r="D21" i="1" s="1"/>
  <c r="E6" i="1" a="1"/>
  <c r="E6" i="1" s="1"/>
  <c r="F6" i="1" a="1"/>
  <c r="F6" i="1" s="1"/>
  <c r="F21" i="1" s="1"/>
  <c r="G6" i="1" a="1"/>
  <c r="G6" i="1" s="1"/>
  <c r="H6" i="1" a="1"/>
  <c r="H6" i="1" s="1"/>
  <c r="H21" i="1" s="1"/>
  <c r="I6" i="1" a="1"/>
  <c r="I6" i="1" s="1"/>
  <c r="J6" i="1" a="1"/>
  <c r="J6" i="1" s="1"/>
  <c r="J21" i="1" s="1"/>
  <c r="K6" i="1" a="1"/>
  <c r="K6" i="1" s="1"/>
  <c r="L6" i="1" a="1"/>
  <c r="L6" i="1" s="1"/>
  <c r="L21" i="1" s="1"/>
  <c r="M6" i="1" a="1"/>
  <c r="M6" i="1" s="1"/>
  <c r="D7" i="1" a="1"/>
  <c r="D7" i="1" s="1"/>
  <c r="D34" i="1" s="1"/>
  <c r="E7" i="1" a="1"/>
  <c r="E7" i="1" s="1"/>
  <c r="F7" i="1" a="1"/>
  <c r="F7" i="1" s="1"/>
  <c r="F34" i="1" s="1"/>
  <c r="G7" i="1" a="1"/>
  <c r="G7" i="1" s="1"/>
  <c r="H7" i="1" a="1"/>
  <c r="H7" i="1" s="1"/>
  <c r="H34" i="1" s="1"/>
  <c r="I7" i="1" a="1"/>
  <c r="I7" i="1" s="1"/>
  <c r="J7" i="1" a="1"/>
  <c r="J7" i="1" s="1"/>
  <c r="J34" i="1" s="1"/>
  <c r="K7" i="1" a="1"/>
  <c r="K7" i="1" s="1"/>
  <c r="L7" i="1" a="1"/>
  <c r="L7" i="1" s="1"/>
  <c r="L34" i="1" s="1"/>
  <c r="M7" i="1" a="1"/>
  <c r="M7" i="1" s="1"/>
  <c r="D8" i="1" a="1"/>
  <c r="D8" i="1" s="1"/>
  <c r="G20" i="1" s="1"/>
  <c r="E8" i="1" a="1"/>
  <c r="E8" i="1" s="1"/>
  <c r="F8" i="1" a="1"/>
  <c r="F8" i="1" s="1"/>
  <c r="F22" i="1" s="1"/>
  <c r="G8" i="1" a="1"/>
  <c r="G8" i="1" s="1"/>
  <c r="H8" i="1" a="1"/>
  <c r="H8" i="1" s="1"/>
  <c r="H22" i="1" s="1"/>
  <c r="I8" i="1" a="1"/>
  <c r="I8" i="1" s="1"/>
  <c r="J8" i="1" a="1"/>
  <c r="J8" i="1" s="1"/>
  <c r="J22" i="1" s="1"/>
  <c r="K8" i="1" a="1"/>
  <c r="K8" i="1" s="1"/>
  <c r="L8" i="1" a="1"/>
  <c r="L8" i="1" s="1"/>
  <c r="L22" i="1" s="1"/>
  <c r="M8" i="1" a="1"/>
  <c r="M8" i="1" s="1"/>
  <c r="D9" i="1" a="1"/>
  <c r="D9" i="1" s="1"/>
  <c r="E9" i="1" a="1"/>
  <c r="E9" i="1" s="1"/>
  <c r="E35" i="1" s="1"/>
  <c r="F9" i="1" a="1"/>
  <c r="F9" i="1" s="1"/>
  <c r="F35" i="1" s="1"/>
  <c r="G9" i="1" a="1"/>
  <c r="G9" i="1" s="1"/>
  <c r="G35" i="1" s="1"/>
  <c r="H9" i="1" a="1"/>
  <c r="H9" i="1" s="1"/>
  <c r="H35" i="1" s="1"/>
  <c r="I9" i="1" a="1"/>
  <c r="I9" i="1" s="1"/>
  <c r="I35" i="1" s="1"/>
  <c r="J9" i="1" a="1"/>
  <c r="J9" i="1" s="1"/>
  <c r="K9" i="1" a="1"/>
  <c r="K9" i="1" s="1"/>
  <c r="K35" i="1" s="1"/>
  <c r="L9" i="1" a="1"/>
  <c r="L9" i="1" s="1"/>
  <c r="L35" i="1" s="1"/>
  <c r="M9" i="1" a="1"/>
  <c r="M9" i="1" s="1"/>
  <c r="M35" i="1" s="1"/>
  <c r="D10" i="1" a="1"/>
  <c r="D10" i="1" s="1"/>
  <c r="E10" i="1" a="1"/>
  <c r="E10" i="1" s="1"/>
  <c r="F10" i="1" a="1"/>
  <c r="F10" i="1" s="1"/>
  <c r="G10" i="1" a="1"/>
  <c r="G10" i="1" s="1"/>
  <c r="H10" i="1" a="1"/>
  <c r="H10" i="1" s="1"/>
  <c r="I10" i="1" a="1"/>
  <c r="I10" i="1" s="1"/>
  <c r="J10" i="1" a="1"/>
  <c r="J10" i="1" s="1"/>
  <c r="K10" i="1" a="1"/>
  <c r="K10" i="1" s="1"/>
  <c r="L10" i="1" a="1"/>
  <c r="L10" i="1" s="1"/>
  <c r="M10" i="1" a="1"/>
  <c r="M10" i="1" s="1"/>
  <c r="D11" i="1" a="1"/>
  <c r="D11" i="1" s="1"/>
  <c r="E11" i="1" a="1"/>
  <c r="E11" i="1" s="1"/>
  <c r="F11" i="1" a="1"/>
  <c r="F11" i="1" s="1"/>
  <c r="G11" i="1" a="1"/>
  <c r="G11" i="1" s="1"/>
  <c r="H11" i="1" a="1"/>
  <c r="H11" i="1" s="1"/>
  <c r="I11" i="1" a="1"/>
  <c r="I11" i="1" s="1"/>
  <c r="J11" i="1" a="1"/>
  <c r="J11" i="1" s="1"/>
  <c r="K11" i="1" a="1"/>
  <c r="K11" i="1" s="1"/>
  <c r="L11" i="1" a="1"/>
  <c r="L11" i="1" s="1"/>
  <c r="M11" i="1" a="1"/>
  <c r="M11" i="1" s="1"/>
  <c r="H18" i="1"/>
  <c r="E21" i="1"/>
  <c r="G21" i="1"/>
  <c r="I21" i="1"/>
  <c r="K21" i="1"/>
  <c r="M21" i="1"/>
  <c r="E34" i="1"/>
  <c r="G34" i="1"/>
  <c r="I34" i="1"/>
  <c r="K34" i="1"/>
  <c r="M34" i="1"/>
  <c r="E22" i="1"/>
  <c r="G22" i="1"/>
  <c r="I22" i="1"/>
  <c r="K22" i="1"/>
  <c r="M22" i="1"/>
  <c r="J35" i="1"/>
  <c r="G12" i="1"/>
  <c r="G37" i="1"/>
  <c r="F12" i="1"/>
  <c r="F37" i="1"/>
  <c r="F38" i="1"/>
  <c r="H12" i="1"/>
  <c r="I12" i="1"/>
  <c r="I37" i="1"/>
  <c r="I48" i="1"/>
  <c r="J12" i="1"/>
  <c r="K12" i="1"/>
  <c r="K37" i="1"/>
  <c r="L12" i="1"/>
  <c r="L37" i="1"/>
  <c r="M12" i="1"/>
  <c r="E12" i="1"/>
  <c r="C48" i="1"/>
  <c r="D12" i="1"/>
  <c r="D37" i="1"/>
  <c r="Q8" i="1"/>
  <c r="D16" i="1"/>
  <c r="E37" i="1"/>
  <c r="E48" i="1"/>
  <c r="E38" i="1"/>
  <c r="H37" i="1"/>
  <c r="H48" i="1"/>
  <c r="H38" i="1"/>
  <c r="I38" i="1"/>
  <c r="J37" i="1"/>
  <c r="J48" i="1"/>
  <c r="M37" i="1"/>
  <c r="M48" i="1"/>
  <c r="L38" i="1"/>
  <c r="L48" i="1"/>
  <c r="J38" i="1"/>
  <c r="D29" i="1"/>
  <c r="E16" i="1"/>
  <c r="K48" i="1"/>
  <c r="K38" i="1"/>
  <c r="G38" i="1"/>
  <c r="G48" i="1"/>
  <c r="M38" i="1"/>
  <c r="F48" i="1"/>
  <c r="N37" i="1"/>
  <c r="D38" i="1"/>
  <c r="D48" i="1"/>
  <c r="N48" i="1"/>
  <c r="E29" i="1"/>
  <c r="F16" i="1"/>
  <c r="N38" i="1"/>
  <c r="N39" i="1"/>
  <c r="G16" i="1"/>
  <c r="F29" i="1"/>
  <c r="G29" i="1"/>
  <c r="H16" i="1"/>
  <c r="H29" i="1"/>
  <c r="I16" i="1"/>
  <c r="I29" i="1"/>
  <c r="J16" i="1"/>
  <c r="K16" i="1"/>
  <c r="J29" i="1"/>
  <c r="L16" i="1"/>
  <c r="K29" i="1"/>
  <c r="L29" i="1"/>
  <c r="M16" i="1"/>
  <c r="M29" i="1"/>
  <c r="E4" i="1" a="1"/>
  <c r="G4" i="1" a="1"/>
  <c r="I4" i="1" a="1"/>
  <c r="K4" i="1" a="1"/>
  <c r="M4" i="1" a="1"/>
  <c r="E5" i="1" a="1"/>
  <c r="G5" i="1" a="1"/>
  <c r="I5" i="1" a="1"/>
  <c r="K5" i="1" a="1"/>
  <c r="M5" i="1" a="1"/>
  <c r="D4" i="1" a="1"/>
  <c r="F4" i="1" a="1"/>
  <c r="H4" i="1" a="1"/>
  <c r="J4" i="1" a="1"/>
  <c r="L4" i="1" a="1"/>
  <c r="D5" i="1" a="1"/>
  <c r="F5" i="1" a="1"/>
  <c r="H5" i="1" a="1"/>
  <c r="J5" i="1" a="1"/>
  <c r="L5" i="1" a="1"/>
  <c r="L5" i="1" l="1"/>
  <c r="L28" i="1" s="1"/>
  <c r="L30" i="1" s="1"/>
  <c r="J5" i="1"/>
  <c r="J28" i="1" s="1"/>
  <c r="J30" i="1" s="1"/>
  <c r="J36" i="1" s="1"/>
  <c r="H5" i="1"/>
  <c r="H28" i="1" s="1"/>
  <c r="H30" i="1" s="1"/>
  <c r="H36" i="1" s="1"/>
  <c r="F5" i="1"/>
  <c r="F28" i="1" s="1"/>
  <c r="F30" i="1" s="1"/>
  <c r="F36" i="1" s="1"/>
  <c r="D5" i="1"/>
  <c r="D28" i="1" s="1"/>
  <c r="D30" i="1" s="1"/>
  <c r="D32" i="1" s="1"/>
  <c r="L4" i="1"/>
  <c r="L15" i="1" s="1"/>
  <c r="L17" i="1" s="1"/>
  <c r="L23" i="1" s="1"/>
  <c r="J4" i="1"/>
  <c r="J15" i="1" s="1"/>
  <c r="J17" i="1" s="1"/>
  <c r="J23" i="1" s="1"/>
  <c r="H4" i="1"/>
  <c r="H15" i="1" s="1"/>
  <c r="H17" i="1" s="1"/>
  <c r="H23" i="1" s="1"/>
  <c r="F4" i="1"/>
  <c r="F15" i="1" s="1"/>
  <c r="F17" i="1" s="1"/>
  <c r="D4" i="1"/>
  <c r="D15" i="1" s="1"/>
  <c r="D17" i="1" s="1"/>
  <c r="M5" i="1"/>
  <c r="M28" i="1" s="1"/>
  <c r="M30" i="1" s="1"/>
  <c r="M36" i="1" s="1"/>
  <c r="K5" i="1"/>
  <c r="K28" i="1" s="1"/>
  <c r="K30" i="1" s="1"/>
  <c r="I5" i="1"/>
  <c r="I28" i="1" s="1"/>
  <c r="I30" i="1" s="1"/>
  <c r="I32" i="1" s="1"/>
  <c r="G5" i="1"/>
  <c r="G28" i="1" s="1"/>
  <c r="G30" i="1" s="1"/>
  <c r="G36" i="1" s="1"/>
  <c r="E5" i="1"/>
  <c r="E28" i="1" s="1"/>
  <c r="E30" i="1" s="1"/>
  <c r="E36" i="1" s="1"/>
  <c r="M4" i="1"/>
  <c r="M15" i="1" s="1"/>
  <c r="M17" i="1" s="1"/>
  <c r="M23" i="1" s="1"/>
  <c r="K4" i="1"/>
  <c r="K15" i="1" s="1"/>
  <c r="K17" i="1" s="1"/>
  <c r="I4" i="1"/>
  <c r="I15" i="1" s="1"/>
  <c r="I17" i="1" s="1"/>
  <c r="G4" i="1"/>
  <c r="G15" i="1" s="1"/>
  <c r="G17" i="1" s="1"/>
  <c r="G23" i="1" s="1"/>
  <c r="G24" i="1" s="1"/>
  <c r="E4" i="1"/>
  <c r="E15" i="1" s="1"/>
  <c r="E17" i="1" s="1"/>
  <c r="E19" i="1" s="1"/>
  <c r="K19" i="1"/>
  <c r="D22" i="1"/>
  <c r="F23" i="1"/>
  <c r="K31" i="1"/>
  <c r="J18" i="1"/>
  <c r="J31" i="1"/>
  <c r="M31" i="1"/>
  <c r="M18" i="1"/>
  <c r="G31" i="1"/>
  <c r="G18" i="1"/>
  <c r="H31" i="1"/>
  <c r="J33" i="1"/>
  <c r="I33" i="1"/>
  <c r="E33" i="1"/>
  <c r="F33" i="1"/>
  <c r="D35" i="1"/>
  <c r="H33" i="1"/>
  <c r="D33" i="1"/>
  <c r="G33" i="1"/>
  <c r="K33" i="1"/>
  <c r="L33" i="1"/>
  <c r="M33" i="1"/>
  <c r="K36" i="1"/>
  <c r="F18" i="1"/>
  <c r="F31" i="1"/>
  <c r="L36" i="1"/>
  <c r="L18" i="1"/>
  <c r="L19" i="1" s="1"/>
  <c r="L31" i="1"/>
  <c r="L32" i="1" s="1"/>
  <c r="I20" i="1"/>
  <c r="E31" i="1"/>
  <c r="I23" i="1"/>
  <c r="D18" i="1"/>
  <c r="F20" i="1"/>
  <c r="J20" i="1"/>
  <c r="H20" i="1"/>
  <c r="D20" i="1"/>
  <c r="I18" i="1"/>
  <c r="K20" i="1"/>
  <c r="D23" i="1"/>
  <c r="E20" i="1"/>
  <c r="M20" i="1"/>
  <c r="K23" i="1"/>
  <c r="D36" i="1"/>
  <c r="L20" i="1"/>
  <c r="H19" i="1" l="1"/>
  <c r="K32" i="1"/>
  <c r="F32" i="1"/>
  <c r="M19" i="1"/>
  <c r="E23" i="1"/>
  <c r="E24" i="1" s="1"/>
  <c r="E25" i="1" s="1"/>
  <c r="J32" i="1"/>
  <c r="H32" i="1"/>
  <c r="H43" i="1" s="1"/>
  <c r="M32" i="1"/>
  <c r="M43" i="1" s="1"/>
  <c r="I19" i="1"/>
  <c r="I43" i="1" s="1"/>
  <c r="F19" i="1"/>
  <c r="G32" i="1"/>
  <c r="J19" i="1"/>
  <c r="J43" i="1" s="1"/>
  <c r="I36" i="1"/>
  <c r="I39" i="1" s="1"/>
  <c r="I40" i="1" s="1"/>
  <c r="D19" i="1"/>
  <c r="E32" i="1"/>
  <c r="E43" i="1" s="1"/>
  <c r="G19" i="1"/>
  <c r="G25" i="1" s="1"/>
  <c r="F24" i="1"/>
  <c r="M24" i="1"/>
  <c r="F39" i="1"/>
  <c r="F40" i="1" s="1"/>
  <c r="L24" i="1"/>
  <c r="L25" i="1" s="1"/>
  <c r="H24" i="1"/>
  <c r="H25" i="1" s="1"/>
  <c r="J24" i="1"/>
  <c r="H39" i="1"/>
  <c r="J39" i="1"/>
  <c r="J40" i="1" s="1"/>
  <c r="G39" i="1"/>
  <c r="L43" i="1"/>
  <c r="F43" i="1"/>
  <c r="K39" i="1"/>
  <c r="K40" i="1" s="1"/>
  <c r="K24" i="1"/>
  <c r="D43" i="1"/>
  <c r="K43" i="1"/>
  <c r="I24" i="1"/>
  <c r="M39" i="1"/>
  <c r="D39" i="1"/>
  <c r="D40" i="1" s="1"/>
  <c r="E39" i="1"/>
  <c r="E40" i="1" s="1"/>
  <c r="D24" i="1"/>
  <c r="L39" i="1"/>
  <c r="G43" i="1" l="1"/>
  <c r="M25" i="1"/>
  <c r="H40" i="1"/>
  <c r="M40" i="1"/>
  <c r="F25" i="1"/>
  <c r="G40" i="1"/>
  <c r="F44" i="1"/>
  <c r="L44" i="1"/>
  <c r="J44" i="1"/>
  <c r="J25" i="1"/>
  <c r="E44" i="1"/>
  <c r="H44" i="1"/>
  <c r="G44" i="1"/>
  <c r="D44" i="1"/>
  <c r="L40" i="1"/>
  <c r="I44" i="1"/>
  <c r="K44" i="1"/>
  <c r="K25" i="1"/>
  <c r="D25" i="1"/>
  <c r="M44" i="1"/>
  <c r="N43" i="1"/>
  <c r="I25" i="1"/>
  <c r="L45" i="1" a="1"/>
  <c r="H45" i="1" a="1"/>
  <c r="I45" i="1" a="1"/>
  <c r="M45" i="1" a="1"/>
  <c r="J45" i="1" a="1"/>
  <c r="G45" i="1" a="1"/>
  <c r="K45" i="1" a="1"/>
  <c r="D45" i="1" a="1"/>
  <c r="F45" i="1" a="1"/>
  <c r="E45" i="1" a="1"/>
  <c r="E45" i="1" l="1"/>
  <c r="F45" i="1"/>
  <c r="D45" i="1"/>
  <c r="K45" i="1"/>
  <c r="G45" i="1"/>
  <c r="J45" i="1"/>
  <c r="M45" i="1"/>
  <c r="I45" i="1"/>
  <c r="H45" i="1"/>
  <c r="L45" i="1"/>
  <c r="N44" i="1"/>
  <c r="C49" i="1" a="1"/>
  <c r="D46" i="1" a="1"/>
  <c r="D46" i="1" l="1"/>
  <c r="C49" i="1"/>
  <c r="D50" i="1"/>
  <c r="N45" i="1"/>
  <c r="E46" i="1" a="1"/>
  <c r="E46" i="1" l="1"/>
  <c r="E50" i="1"/>
  <c r="F46" i="1" a="1"/>
  <c r="F46" i="1" l="1"/>
  <c r="F50" i="1"/>
  <c r="G46" i="1" a="1"/>
  <c r="G46" i="1" l="1"/>
  <c r="G50" i="1"/>
  <c r="H46" i="1" a="1"/>
  <c r="H46" i="1" l="1"/>
  <c r="H50" i="1"/>
  <c r="I46" i="1" a="1"/>
  <c r="I46" i="1" l="1"/>
  <c r="I50" i="1"/>
  <c r="J46" i="1" a="1"/>
  <c r="J46" i="1" l="1"/>
  <c r="J50" i="1"/>
  <c r="K46" i="1" a="1"/>
  <c r="K46" i="1" l="1"/>
  <c r="K50" i="1"/>
  <c r="L46" i="1" a="1"/>
  <c r="L46" i="1" l="1"/>
  <c r="L50" i="1"/>
  <c r="M46" i="1" a="1"/>
  <c r="M46" i="1" l="1"/>
  <c r="N46" i="1" s="1"/>
  <c r="M50" i="1"/>
  <c r="C51" i="1" a="1"/>
  <c r="C5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<sst xmlns="http://schemas.openxmlformats.org/spreadsheetml/2006/main" count="203" uniqueCount="142">
  <si>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</si>
  <si>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</si>
  <si>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</si>
  <si>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</si>
  <si>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</si>
  <si>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</si>
  <si>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</si>
  <si>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</si>
  <si>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</si>
  <si>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</si>
  <si>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Total Revenue</t>
  </si>
  <si>
    <t>Seepage Marketable yield (cwt/acre)(M)</t>
  </si>
  <si>
    <t>Seepage Acreage</t>
  </si>
  <si>
    <t>Total production (cwt)</t>
  </si>
  <si>
    <t>Drain Tile Acreage</t>
  </si>
  <si>
    <t>Total Production (cwt)</t>
  </si>
  <si>
    <t>Drain Tile Marketable yield (cwt/acre)</t>
  </si>
  <si>
    <t>Price ($/cwt)</t>
  </si>
  <si>
    <t>Total Starting Acreage</t>
  </si>
  <si>
    <t>Total Cost</t>
  </si>
  <si>
    <t>Total Profit</t>
  </si>
  <si>
    <t xml:space="preserve">Seepage Total Profit </t>
  </si>
  <si>
    <t>Seepage Total Cost</t>
  </si>
  <si>
    <t xml:space="preserve">Labor Cost </t>
  </si>
  <si>
    <t xml:space="preserve">Yearly Acres of Transition to Drain Tile </t>
  </si>
  <si>
    <r>
      <t>Yield under Seepage</t>
    </r>
    <r>
      <rPr>
        <sz val="11"/>
        <color theme="1"/>
        <rFont val="Aptos Narrow"/>
        <family val="2"/>
        <scheme val="minor"/>
      </rPr>
      <t xml:space="preserve"> (cwt/acre)</t>
    </r>
  </si>
  <si>
    <r>
      <t>Yield under Drain Tile</t>
    </r>
    <r>
      <rPr>
        <sz val="11"/>
        <color theme="1"/>
        <rFont val="Aptos Narrow"/>
        <family val="2"/>
        <scheme val="minor"/>
      </rPr>
      <t xml:space="preserve"> (cwt/acre)</t>
    </r>
  </si>
  <si>
    <r>
      <t>Cost Share Maximum Cap</t>
    </r>
    <r>
      <rPr>
        <sz val="11"/>
        <color theme="1"/>
        <rFont val="Aptos Narrow"/>
        <family val="2"/>
        <scheme val="minor"/>
      </rPr>
      <t xml:space="preserve"> ($)</t>
    </r>
  </si>
  <si>
    <r>
      <t xml:space="preserve">Price </t>
    </r>
    <r>
      <rPr>
        <sz val="11"/>
        <color theme="1"/>
        <rFont val="Aptos Narrow"/>
        <family val="2"/>
        <scheme val="minor"/>
      </rPr>
      <t>($/cwt)</t>
    </r>
  </si>
  <si>
    <r>
      <t xml:space="preserve">Seepage Labor Cost </t>
    </r>
    <r>
      <rPr>
        <sz val="11"/>
        <color theme="1"/>
        <rFont val="Aptos Narrow"/>
        <family val="2"/>
        <scheme val="minor"/>
      </rPr>
      <t>($/cwt)</t>
    </r>
  </si>
  <si>
    <r>
      <t xml:space="preserve">Drain Tile Labor Cost </t>
    </r>
    <r>
      <rPr>
        <sz val="11"/>
        <color theme="1"/>
        <rFont val="Aptos Narrow"/>
        <family val="2"/>
        <scheme val="minor"/>
      </rPr>
      <t>($/cwt)</t>
    </r>
  </si>
  <si>
    <t xml:space="preserve">Seepage Total Revenue </t>
  </si>
  <si>
    <t xml:space="preserve">Drain Tile Total Revenue </t>
  </si>
  <si>
    <t xml:space="preserve">Production Cost </t>
  </si>
  <si>
    <t xml:space="preserve">Drain tile water cost </t>
  </si>
  <si>
    <t xml:space="preserve">Drain tile installation cost </t>
  </si>
  <si>
    <t xml:space="preserve">Drain Tile Total Cost </t>
  </si>
  <si>
    <t>Cost Share Installation Reimbursement</t>
  </si>
  <si>
    <t>Drain Tile Total Profit</t>
  </si>
  <si>
    <t xml:space="preserve">Labor cost </t>
  </si>
  <si>
    <t xml:space="preserve">Production cost </t>
  </si>
  <si>
    <t xml:space="preserve">Seepage Water cost </t>
  </si>
  <si>
    <t>Written By Version</t>
  </si>
  <si>
    <t>8.2.2</t>
  </si>
  <si>
    <t>Serialization Major Version</t>
  </si>
  <si>
    <t>Serialization Minor Version</t>
  </si>
  <si>
    <t>Browse Record</t>
  </si>
  <si>
    <t>Display Mode</t>
  </si>
  <si>
    <t>Sens Graph Type</t>
  </si>
  <si>
    <t>Cond Sens Settings</t>
  </si>
  <si>
    <t>Scenario Settings</t>
  </si>
  <si>
    <t>Selected Scenario</t>
  </si>
  <si>
    <t>Distribution Options</t>
  </si>
  <si>
    <t>Distribution GS</t>
  </si>
  <si>
    <t>Distribution Curves</t>
  </si>
  <si>
    <t>Sens Tornado Options</t>
  </si>
  <si>
    <t>Sens Tornado GS</t>
  </si>
  <si>
    <t>Sens Tornado Curves</t>
  </si>
  <si>
    <t>Scen Tornado Options</t>
  </si>
  <si>
    <t>Scen Tornado GS</t>
  </si>
  <si>
    <t>Scen Tornado Curves</t>
  </si>
  <si>
    <t>Sens Spider Option</t>
  </si>
  <si>
    <t>Sens Spider GS</t>
  </si>
  <si>
    <t>Sens Spider Curves</t>
  </si>
  <si>
    <t>GF1_rK0qDwEAEwBAAQwjACcAPgCLAJ8AoACuALwAGgE8ATYBKwD//wAAAAAAAAEEAAAAAAkkIywjIzAuMDAAAAABH1ByaWNlICgkL2N3dCkgLyBZZWFyIDEvQ29uc3RhbnQBKENvbXBhcmlzb24gd2l0aCBSaXNrVHJpYW5nKDE0LjUsMTgsMjIuMSkBARAAAgABClN0YXRpc3RpY3MDAQEA/wEBAQEBAAEBAQAEAAAAAQEBAQEAAQEBAAQAAAACwwAC8wAALAAfUHJpY2UgKCQvY3d0KSAvIFllYXIgMS9Db25zdGFudAAAAP8AAP8BAAACAAIAJQAYUmlza1RyaWFuZygxNC41LDE4LDIyLjEpAAEA/wAAAAEAAAIAIgEsAQEBAwGamZmZmZmpPwAAZmZmZmZm7j8AAAUAAQEBAAEBAQA=</t>
  </si>
  <si>
    <t>Water Pumping Cost</t>
  </si>
  <si>
    <r>
      <t>Seepage Water Pumping Cost</t>
    </r>
    <r>
      <rPr>
        <sz val="11"/>
        <color theme="1"/>
        <rFont val="Aptos Narrow"/>
        <family val="2"/>
        <scheme val="minor"/>
      </rPr>
      <t xml:space="preserve"> ($/acre)</t>
    </r>
  </si>
  <si>
    <r>
      <t>Drain Tile Water Pumping Cost</t>
    </r>
    <r>
      <rPr>
        <sz val="11"/>
        <color theme="1"/>
        <rFont val="Aptos Narrow"/>
        <family val="2"/>
        <scheme val="minor"/>
      </rPr>
      <t xml:space="preserve"> ($/acre)</t>
    </r>
  </si>
  <si>
    <t>Name</t>
  </si>
  <si>
    <t>Description</t>
  </si>
  <si>
    <t>Cell</t>
  </si>
  <si>
    <t>Function</t>
  </si>
  <si>
    <t>Total Profit / Year 1</t>
  </si>
  <si>
    <t>Output</t>
  </si>
  <si>
    <t>D49</t>
  </si>
  <si>
    <t>RiskOutput(,$C$49,1)</t>
  </si>
  <si>
    <t>Total Profit / Year 2</t>
  </si>
  <si>
    <t>E49</t>
  </si>
  <si>
    <t>RiskOutput(,$C$49,2)</t>
  </si>
  <si>
    <t>Total Profit / Year 3</t>
  </si>
  <si>
    <t>F49</t>
  </si>
  <si>
    <t>RiskOutput(,$C$49,3)</t>
  </si>
  <si>
    <t>Total Profit / Year 4</t>
  </si>
  <si>
    <t>G49</t>
  </si>
  <si>
    <t>RiskOutput(,$C$49,4)</t>
  </si>
  <si>
    <t>Total Profit / Year 5</t>
  </si>
  <si>
    <t>H49</t>
  </si>
  <si>
    <t>RiskOutput(,$C$49,5)</t>
  </si>
  <si>
    <t>Total Profit / Year 6</t>
  </si>
  <si>
    <t>I49</t>
  </si>
  <si>
    <t>RiskOutput(,$C$49,6)</t>
  </si>
  <si>
    <t>Total Profit / Year 7</t>
  </si>
  <si>
    <t>J49</t>
  </si>
  <si>
    <t>RiskOutput(,$C$49,7)</t>
  </si>
  <si>
    <t>Total Profit / Year 8</t>
  </si>
  <si>
    <t>K49</t>
  </si>
  <si>
    <t>RiskOutput(,$C$49,8)</t>
  </si>
  <si>
    <t>Total Profit / Year 9</t>
  </si>
  <si>
    <t>L49</t>
  </si>
  <si>
    <t>RiskOutput(,$C$49,9)</t>
  </si>
  <si>
    <t>Total Profit / Year 10</t>
  </si>
  <si>
    <t>M49</t>
  </si>
  <si>
    <t>RiskOutput(,$C$49,10)</t>
  </si>
  <si>
    <t>Year 0</t>
  </si>
  <si>
    <t>Present Value of Initial Investment Outlay</t>
  </si>
  <si>
    <t>NPV</t>
  </si>
  <si>
    <r>
      <t xml:space="preserve">Seepage Production Cost </t>
    </r>
    <r>
      <rPr>
        <sz val="11"/>
        <color theme="1"/>
        <rFont val="Aptos Narrow"/>
        <family val="2"/>
        <scheme val="minor"/>
      </rPr>
      <t>($/acre)</t>
    </r>
  </si>
  <si>
    <r>
      <t xml:space="preserve">Drain Tile Production Cost </t>
    </r>
    <r>
      <rPr>
        <sz val="11"/>
        <color theme="1"/>
        <rFont val="Aptos Narrow"/>
        <family val="2"/>
        <scheme val="minor"/>
      </rPr>
      <t>($/acre)</t>
    </r>
  </si>
  <si>
    <r>
      <t>Drain Tile Installation Cost</t>
    </r>
    <r>
      <rPr>
        <sz val="11"/>
        <color theme="1"/>
        <rFont val="Aptos Narrow"/>
        <family val="2"/>
        <scheme val="minor"/>
      </rPr>
      <t xml:space="preserve"> ($/acre)</t>
    </r>
  </si>
  <si>
    <t>Inputs</t>
  </si>
  <si>
    <t>3,10,2,.95,5,16,FALSE,0,TRUE,TRUE,TRUE</t>
  </si>
  <si>
    <t>GF1_4VKXXwEAEwBfAQwjACcATgCNAJ0AngCsALoAAAAAAFcBKAD//wAAAQEEAAAAABwkIywjIzAuMDBfKTtbUmVkXSgkIywjIzAuMDApAAAAAQxOUFYgLyBZZWFyIDABLUlucHV0cyBSYW5rZWQgYnkgRWZmZWN0IG9uIE91dHB1dCBNZWFuDQpTaW0gMgEBDAABAAEGTGVnZW5kAwABAP8BAQEBAQABAQEABAAAAAEBAQEBAAEBAQAEAAAACtkACPQACP8ACAoBCBUBCCABCCsBCDYBCEEBCEwBCBkADE5QViAvIFllYXIgMAAAAP/cFDwBAAACAAkAAAABJQEAAAIACQAAAAJPAQAAAgAJAAAAA4wBAAACAAkAAAAETAEAAAIACQAAAAU5AQAAAgAJAAAABk4BAAACAAkAAAAHIwEAAAIACQAAAAgpAQAAAgAJAAAACWABAAACAAUAAQEBAAAB</t>
  </si>
  <si>
    <t>GF1_rK0qDwEAEwAQAQwjACcAOQB0AIgAiQCXAKUA6gAMAQYBKwD//wAAAAAAAAEEAAAAAAQwLjAwAAAAATBZaWVsZCB1bmRlciBTZWVwYWdlIChjd3QvYWNyZSkgLyBZZWFyIDEvQ29uc3RhbnQBBVNpbSAyAQEQAAIAAQpTdGF0aXN0aWNzAwEBAP8BAQEBAQABAQEABAAAAAEBAQEBAAEBAQAEAAAAAakAAj0AMFlpZWxkIHVuZGVyIFNlZXBhZ2UgKGN3dC9hY3JlKSAvIFllYXIgMS9Db25zdGFudAAAAP/cFDwBAAACAAIA8gD8AAEBAwGamZmZmZmpPwAAZmZmZmZm7j8AAAUAAQEBAAEBAQA=</t>
  </si>
  <si>
    <t>2;TRUE,.75,1</t>
  </si>
  <si>
    <t>GF1_4VKXXwEAEwClAQwjACcANQCfAK0ArgDOANwAAAAAAJ0BKAD//wAAAQEEAAAAAAMwLjAAAAABMFlpZWxkIHVuZGVyIFNlZXBhZ2UgKGN3dC9hY3JlKSAvIFllYXIgMS9Db25zdGFudAE0U2lnbmlmaWNhbmNlIG9mIEtleSBJbnB1dHMgV2hlcmUgNzUlIDwgT3V0cHV0IDwgMTAwJQEBCgACAAEETm9uZQMAAQD/AQEBAQESSW5wdXQgU2lnbmlmaWNhbmNlAQEBAAQAAAABAQEBAQABAQEABAAAAAr7AAg6AQhFAQhQAQhbAQhmAQhxAQh8AQiHAQiSAQg9ADBZaWVsZCB1bmRlciBTZWVwYWdlIChjd3QvYWNyZSkgLyBZZWFyIDEvQ29uc3RhbnQAAAD/3BQ8AQAAAgAJAAAAASUBAAACAAkAAAACTwEAAAIACQAAAAOMAQAAAgAJAAAABEwBAAACAAkAAAAFOQEAAAIACQAAAAZOAQAAAgAJAAAAByMBAAACAAkAAAAIKQEAAAIACQAAAAlgAQAAAgAFAAEBAQAAAQ==</t>
  </si>
  <si>
    <t>GF1_rK0qDwEAEwDaAAwjACcAPgBZAG0AbgB8AIoAtADWANAAKwD//wAAAQAAAAEEAAAAAAkkIywjIzAuMDAAAAABFVRvdGFsIFByb2ZpdCAvIFllYXIgOQEAAQEQAAIAAQpTdGF0aXN0aWNzAwEBAP8BAQEBAQABAQEABAAAAAEBAQEBAAEBAQAEAAAAAY4AAiIAFVRvdGFsIFByb2ZpdCAvIFllYXIgOQAAAP/cFDwBAAACAAIAvADGAAEBAwGamZmZmZmpPwAAZmZmZmZm7j8AAAUAAQEBAAEBAQA=</t>
  </si>
  <si>
    <t>GF1_rK0qDwEAEwDaAAwjACcAPgBZAG0AbgB8AIoAtADWANAAKwD//wAAAQAAAAEEAAAAAAkkIywjIzAuMDAAAAABFVRvdGFsIFByb2ZpdCAvIFllYXIgMQEAAQEQAAIAAQpTdGF0aXN0aWNzAwEBAP8BAQEBAQABAQEABAAAAAEBAQEBAAEBAQAEAAAAAY4AAiIAFVRvdGFsIFByb2ZpdCAvIFllYXIgMQAAAP/cFDwBAAACAAIAvADGAAEBAwGamZmZmZmpPwAAZmZmZmZm7j8AAAUAAQEBAAEBAQA=</t>
  </si>
  <si>
    <t>Initial Acreage and Transition Amount</t>
  </si>
  <si>
    <t>Average</t>
  </si>
  <si>
    <t>St. dev.</t>
  </si>
  <si>
    <t>Minimum</t>
  </si>
  <si>
    <t>Maximum</t>
  </si>
  <si>
    <t>Potato Price</t>
  </si>
  <si>
    <t>Production costs</t>
  </si>
  <si>
    <t>Drain Tile Installation Cost &amp; Cost Share</t>
  </si>
  <si>
    <t>acres</t>
  </si>
  <si>
    <t>Sum</t>
  </si>
  <si>
    <t>Potato Marketable Yield</t>
  </si>
  <si>
    <t>Simulation 1</t>
  </si>
  <si>
    <t>Simulation 2</t>
  </si>
  <si>
    <t>Cumultive Profit</t>
  </si>
  <si>
    <t>GF1_rK0qDwEAEwDwAAwjACcAPgBsAIAAgQCPAJ0AzADsAOYAKwD//wAAAAAAAAEEAAAAAAkkIywjIzAuMDAAAAABGUN1bXVsdGl2ZSBwcm9maXQgLyBZZWFyIDEBD0FsbCBTaW11bGF0aW9ucwEBEAACAAEKU3RhdGlzdGljcwMBAQD/AQEBAQEAAQEBAAQAAAABAQEBAQABAQEABAAAAAKkAAK6AAISAAVTaW0gMQAAAP/cFDwBAAACAAIADgAFU2ltIDIAASUBAAACAAIA1ADdAAEBAwEAAAAAAAAAAAEAAAAAAADwfwEFAAEBAQABAQEA</t>
  </si>
  <si>
    <t xml:space="preserve"> </t>
  </si>
  <si>
    <t>Installation Cost</t>
  </si>
  <si>
    <t>Payback Period</t>
  </si>
  <si>
    <t>Year</t>
  </si>
  <si>
    <t>Inflation Factor</t>
  </si>
  <si>
    <r>
      <t xml:space="preserve">Cost Share </t>
    </r>
    <r>
      <rPr>
        <sz val="11"/>
        <color theme="1"/>
        <rFont val="Aptos Narrow"/>
        <family val="2"/>
        <scheme val="minor"/>
      </rPr>
      <t>(%)</t>
    </r>
  </si>
  <si>
    <t>Payback Period (@Risk)</t>
  </si>
  <si>
    <t>GF1_rK0qDwEAEwD6AAwjACcAUQB2AIoAiwCZAKcA1gD2APAAKwD//wAAAAAAAAEEAAAAABwkIywjIzAuMDBfKTtbUmVkXSgkIywjIzAuMDApAAAAAQxOUFYgLyBZZWFyIDAAA05QVg9BbGwgU2ltdWxhdGlvbnMBARAAAgABClN0YXRpc3RpY3MDAQEA/wEBAQEBAAEBAQAEAAAAAQEBAQEAAQEBAAQAAAACrgACxAACEgAFU2ltIDEAAAD/3BQ8AQAAAgACAA4ABVNpbSAyAAElAQAAAgACAN4A5wABAQMBAAAAAAAAAAABAAAAAAAA8H8BBQABAQEAAQEBAA==</t>
  </si>
  <si>
    <t>GF1_rK0qDwEAEwD3AAwjACcAUQBsAIAAgQCPAJ0A0wDzAO0AKwD//wAAAAAAAAEEAAAAABwkIywjIzAuMDBfKTtbUmVkXSgkIywjIzAuMDApAAAAAQxOUFYgLyBZZWFyIDAAA05QVgVTaW0gMgEBEAACAAEKU3RhdGlzdGljcwMBAQD/AQEBAQEAAQEBAAQAAAABAQEBAQABAQEABAAAAAKkAALBAAIZAAxOUFYgLyBZZWFyIDAAAAD/3BQ8AQAAAgACAA4ABVNpbSAyAAElAQAAAgACANsA5AABAQMBAAAAAAAAAAABAAAAAAAA8H8BBQABAQEAAQEBAA==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</si>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</sst>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theme="1"/>
      <name val="Aptos Display"/>
      <family val="2"/>
      <scheme val="major"/>
    </font>
    <font>
      <sz val="9"/>
      <color rgb="FF000000"/>
      <name val="Calibri"/>
      <family val="2"/>
    </font>
    <font>
      <b/>
      <sz val="11"/>
      <color theme="2" tint="-0.74999237037263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medium">
        <color theme="1" tint="-0.34998626667073579"/>
      </left>
      <right style="thin">
        <color theme="0" tint="-0.249977111117893"/>
      </right>
      <top/>
      <bottom/>
      <diagonal/>
    </border>
    <border>
      <left style="medium">
        <color theme="1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 tint="-0.34998626667073579"/>
      </left>
      <right style="thin">
        <color theme="0" tint="-0.249977111117893"/>
      </right>
      <top style="medium">
        <color theme="1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1" tint="-0.34998626667073579"/>
      </top>
      <bottom/>
      <diagonal/>
    </border>
    <border>
      <left style="thin">
        <color theme="0" tint="-0.249977111117893"/>
      </left>
      <right style="medium">
        <color theme="1" tint="-0.34998626667073579"/>
      </right>
      <top style="medium">
        <color theme="1" tint="-0.34998626667073579"/>
      </top>
      <bottom/>
      <diagonal/>
    </border>
    <border>
      <left style="thin">
        <color theme="0" tint="-0.249977111117893"/>
      </left>
      <right style="medium">
        <color theme="1" tint="-0.34998626667073579"/>
      </right>
      <top/>
      <bottom/>
      <diagonal/>
    </border>
    <border>
      <left style="hair">
        <color theme="0" tint="-0.249977111117893"/>
      </left>
      <right style="medium">
        <color theme="1" tint="-0.34998626667073579"/>
      </right>
      <top style="thin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1" tint="-0.34998626667073579"/>
      </right>
      <top style="hair">
        <color theme="0" tint="-0.249977111117893"/>
      </top>
      <bottom style="hair">
        <color theme="0" tint="-0.249977111117893"/>
      </bottom>
      <diagonal/>
    </border>
    <border>
      <left style="medium">
        <color theme="1" tint="-0.34998626667073579"/>
      </left>
      <right style="thin">
        <color theme="0" tint="-0.249977111117893"/>
      </right>
      <top style="thin">
        <color theme="0" tint="-0.249977111117893"/>
      </top>
      <bottom style="medium">
        <color theme="1" tint="-0.34998626667073579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medium">
        <color theme="1" tint="-0.34998626667073579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medium">
        <color theme="1" tint="-0.34998626667073579"/>
      </bottom>
      <diagonal/>
    </border>
    <border>
      <left style="hair">
        <color theme="0" tint="-0.249977111117893"/>
      </left>
      <right style="medium">
        <color theme="1" tint="-0.34998626667073579"/>
      </right>
      <top style="hair">
        <color theme="0" tint="-0.249977111117893"/>
      </top>
      <bottom style="medium">
        <color theme="1" tint="-0.34998626667073579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quotePrefix="1"/>
    <xf numFmtId="9" fontId="0" fillId="0" borderId="0" xfId="0" applyNumberFormat="1"/>
    <xf numFmtId="0" fontId="3" fillId="0" borderId="0" xfId="0" applyFont="1"/>
    <xf numFmtId="0" fontId="3" fillId="2" borderId="0" xfId="0" applyFont="1" applyFill="1"/>
    <xf numFmtId="2" fontId="0" fillId="0" borderId="0" xfId="0" quotePrefix="1" applyNumberFormat="1"/>
    <xf numFmtId="164" fontId="0" fillId="0" borderId="0" xfId="0" applyNumberFormat="1"/>
    <xf numFmtId="0" fontId="0" fillId="3" borderId="0" xfId="0" applyFill="1"/>
    <xf numFmtId="0" fontId="4" fillId="3" borderId="0" xfId="0" applyFont="1" applyFill="1"/>
    <xf numFmtId="0" fontId="3" fillId="4" borderId="0" xfId="0" applyFont="1" applyFill="1"/>
    <xf numFmtId="164" fontId="0" fillId="0" borderId="0" xfId="1" applyNumberFormat="1" applyFont="1"/>
    <xf numFmtId="164" fontId="0" fillId="2" borderId="0" xfId="1" applyNumberFormat="1" applyFont="1" applyFill="1"/>
    <xf numFmtId="164" fontId="0" fillId="2" borderId="0" xfId="0" applyNumberFormat="1" applyFill="1"/>
    <xf numFmtId="164" fontId="0" fillId="4" borderId="0" xfId="0" applyNumberFormat="1" applyFill="1"/>
    <xf numFmtId="164" fontId="3" fillId="0" borderId="0" xfId="0" applyNumberFormat="1" applyFont="1"/>
    <xf numFmtId="2" fontId="0" fillId="0" borderId="0" xfId="0" applyNumberFormat="1"/>
    <xf numFmtId="1" fontId="0" fillId="0" borderId="0" xfId="0" quotePrefix="1" applyNumberFormat="1"/>
    <xf numFmtId="3" fontId="0" fillId="0" borderId="0" xfId="0" applyNumberFormat="1"/>
    <xf numFmtId="0" fontId="5" fillId="5" borderId="0" xfId="0" applyFont="1" applyFill="1"/>
    <xf numFmtId="0" fontId="5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6" borderId="1" xfId="0" applyFont="1" applyFill="1" applyBorder="1" applyAlignment="1">
      <alignment horizontal="left"/>
    </xf>
    <xf numFmtId="164" fontId="6" fillId="0" borderId="2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/>
    </xf>
    <xf numFmtId="0" fontId="6" fillId="6" borderId="6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6" fillId="6" borderId="10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164" fontId="6" fillId="0" borderId="12" xfId="0" applyNumberFormat="1" applyFont="1" applyBorder="1" applyAlignment="1">
      <alignment horizontal="right"/>
    </xf>
    <xf numFmtId="164" fontId="6" fillId="0" borderId="13" xfId="0" applyNumberFormat="1" applyFont="1" applyBorder="1" applyAlignment="1">
      <alignment horizontal="right"/>
    </xf>
    <xf numFmtId="0" fontId="6" fillId="6" borderId="14" xfId="0" applyFont="1" applyFill="1" applyBorder="1" applyAlignment="1">
      <alignment horizontal="left"/>
    </xf>
    <xf numFmtId="164" fontId="6" fillId="0" borderId="15" xfId="0" applyNumberFormat="1" applyFont="1" applyBorder="1" applyAlignment="1">
      <alignment horizontal="right"/>
    </xf>
    <xf numFmtId="164" fontId="6" fillId="0" borderId="16" xfId="0" applyNumberFormat="1" applyFont="1" applyBorder="1" applyAlignment="1">
      <alignment horizontal="right"/>
    </xf>
    <xf numFmtId="164" fontId="6" fillId="0" borderId="17" xfId="0" applyNumberFormat="1" applyFont="1" applyBorder="1" applyAlignment="1">
      <alignment horizontal="right"/>
    </xf>
    <xf numFmtId="8" fontId="3" fillId="0" borderId="0" xfId="0" applyNumberFormat="1" applyFont="1"/>
    <xf numFmtId="0" fontId="0" fillId="4" borderId="0" xfId="0" applyFill="1"/>
    <xf numFmtId="0" fontId="7" fillId="0" borderId="0" xfId="0" applyFont="1"/>
    <xf numFmtId="0" fontId="7" fillId="4" borderId="0" xfId="0" applyFont="1" applyFill="1"/>
    <xf numFmtId="164" fontId="8" fillId="0" borderId="0" xfId="0" applyNumberFormat="1" applyFont="1"/>
    <xf numFmtId="0" fontId="4" fillId="0" borderId="0" xfId="0" applyFont="1"/>
  </cellXfs>
  <cellStyles count="2">
    <cellStyle name="Currency" xfId="1" builtinId="4"/>
    <cellStyle name="Normal" xfId="0" builtinId="0"/>
  </cellStyles>
  <dxfs count="3">
    <dxf>
      <font>
        <color rgb="FF000000"/>
      </font>
      <fill>
        <patternFill>
          <bgColor rgb="FFFFF8D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742950</xdr:colOff>
      <xdr:row>0</xdr:row>
      <xdr:rowOff>127000</xdr:rowOff>
    </xdr:from>
    <xdr:to>
      <xdr:col>4</xdr:col>
      <xdr:colOff>943871</xdr:colOff>
      <xdr:row>0</xdr:row>
      <xdr:rowOff>705363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BDBEE4-8E62-243D-C3D1-E144C4DF332B}"/>
            </a:ext>
          </a:extLst>
        </xdr:cNvPr>
        <xdr:cNvSpPr txBox="1"/>
      </xdr:nvSpPr>
      <xdr:spPr>
        <a:xfrm>
          <a:off x="762000" y="127000"/>
          <a:ext cx="3058421" cy="578363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rIns="0" bIns="0" rtlCol="0" anchor="t">
          <a:spAutoFit/>
        </a:bodyPr>
        <a:lstStyle/>
        <a:p>
          <a:r>
            <a:rPr lang="en-US" sz="1400" b="1"/>
            <a:t>@RISK - Data</a:t>
          </a:r>
          <a:r>
            <a:rPr lang="en-US" sz="1000"/>
            <a:t>
</a:t>
          </a:r>
          <a:r>
            <a:rPr lang="en-US" sz="1000" b="1"/>
            <a:t>Performed By: </a:t>
          </a:r>
          <a:r>
            <a:rPr lang="en-US" sz="1000"/>
            <a:t>Bryan Weiksnar
</a:t>
          </a:r>
          <a:r>
            <a:rPr lang="en-US" sz="1000" b="1"/>
            <a:t>Date: </a:t>
          </a:r>
          <a:r>
            <a:rPr lang="en-US" sz="1000"/>
            <a:t>Wednesday, June 12, 2024 8:56:08 AM</a:t>
          </a:r>
        </a:p>
      </xdr:txBody>
    </xdr:sp>
    <xdr:clientData/>
  </xdr:twoCellAnchor>
  <xdr:twoCellAnchor editAs="absolute">
    <xdr:from>
      <xdr:col>1</xdr:col>
      <xdr:colOff>107950</xdr:colOff>
      <xdr:row>0</xdr:row>
      <xdr:rowOff>127000</xdr:rowOff>
    </xdr:from>
    <xdr:to>
      <xdr:col>1</xdr:col>
      <xdr:colOff>679450</xdr:colOff>
      <xdr:row>0</xdr:row>
      <xdr:rowOff>698500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7064559-1E6D-5039-F066-6B3231C72D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27000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867C627-5A84-4F43-A1DE-90DAB00EECA5}">
  <we:reference id="893a7368-207d-42cf-a0a8-5dd14729399f" version="1.1.2.0" store="EXCatalog" storeType="EXCatalog"/>
  <we:alternateReferences>
    <we:reference id="WA104380194" version="1.1.2.0" store="en-US" storeType="OMEX"/>
  </we:alternateReferences>
  <we:properties/>
  <we:bindings/>
  <we:snapshot xmlns:r="http://schemas.openxmlformats.org/officeDocument/2006/relationships"/>
</we:webextension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F02C-AE3B-4FE5-A0A1-6B6E105CFFA1}">
  <dimension ref="A1:X13"/>
  <sheetViews>
    <sheetView workbookViewId="0"/>
  </sheetViews>
  <sheetFormatPr defaultColWidth="25.7109375" defaultRowHeight="15" x14ac:dyDescent="0.25"/>
  <sheetData>
    <row r="1" spans="1:24" x14ac:dyDescent="0.25">
      <c r="A1" t="s">
        <v>42</v>
      </c>
      <c r="B1" t="s">
        <v>43</v>
      </c>
    </row>
    <row r="2" spans="1:24" x14ac:dyDescent="0.25">
      <c r="A2" t="s">
        <v>44</v>
      </c>
      <c r="B2">
        <v>4</v>
      </c>
    </row>
    <row r="3" spans="1:24" x14ac:dyDescent="0.25">
      <c r="A3" t="s">
        <v>45</v>
      </c>
      <c r="B3">
        <v>0</v>
      </c>
    </row>
    <row r="5" spans="1:24" x14ac:dyDescent="0.25">
      <c r="A5" t="s">
        <v>46</v>
      </c>
      <c r="B5" t="s">
        <v>47</v>
      </c>
      <c r="C5" t="s">
        <v>48</v>
      </c>
      <c r="D5" t="s">
        <v>49</v>
      </c>
      <c r="E5" t="s">
        <v>50</v>
      </c>
      <c r="F5" t="s">
        <v>51</v>
      </c>
      <c r="J5" t="s">
        <v>52</v>
      </c>
      <c r="K5" t="s">
        <v>53</v>
      </c>
      <c r="L5" t="s">
        <v>54</v>
      </c>
      <c r="N5" t="s">
        <v>55</v>
      </c>
      <c r="O5" t="s">
        <v>56</v>
      </c>
      <c r="P5" t="s">
        <v>57</v>
      </c>
      <c r="R5" t="s">
        <v>58</v>
      </c>
      <c r="S5" t="s">
        <v>59</v>
      </c>
      <c r="T5" t="s">
        <v>60</v>
      </c>
      <c r="V5" t="s">
        <v>61</v>
      </c>
      <c r="W5" t="s">
        <v>62</v>
      </c>
      <c r="X5" t="s">
        <v>63</v>
      </c>
    </row>
    <row r="6" spans="1:24" x14ac:dyDescent="0.25">
      <c r="A6" t="e">
        <f ca="1">ModelRef(Sheet1!$D$46,1,0,0)</f>
        <v>#NAME?</v>
      </c>
      <c r="B6">
        <v>0</v>
      </c>
      <c r="C6">
        <v>3</v>
      </c>
      <c r="F6">
        <v>0</v>
      </c>
      <c r="J6" t="b">
        <v>1</v>
      </c>
      <c r="K6" t="s">
        <v>131</v>
      </c>
      <c r="L6" t="e">
        <f ca="1">ModelRef(Sheet1!$D$46,1,0,-1)</f>
        <v>#NAME?</v>
      </c>
    </row>
    <row r="7" spans="1:24" x14ac:dyDescent="0.25">
      <c r="A7" t="e">
        <f ca="1">ModelRef(Sheet1!$C$49,1,0,0)</f>
        <v>#NAME?</v>
      </c>
      <c r="B7">
        <v>0</v>
      </c>
      <c r="C7">
        <v>3</v>
      </c>
      <c r="F7">
        <v>0</v>
      </c>
      <c r="J7" t="b">
        <v>1</v>
      </c>
      <c r="K7" t="s">
        <v>139</v>
      </c>
      <c r="L7" t="e">
        <f ca="1">ModelRef(Sheet1!$C$49,1,0,-1)</f>
        <v>#NAME?</v>
      </c>
    </row>
    <row r="8" spans="1:24" x14ac:dyDescent="0.25">
      <c r="A8" t="e">
        <f ca="1">ModelRef(Sheet1!$C$49,1,0,1)</f>
        <v>#NAME?</v>
      </c>
      <c r="B8">
        <v>0</v>
      </c>
      <c r="C8">
        <v>3</v>
      </c>
      <c r="F8">
        <v>0</v>
      </c>
      <c r="J8" t="b">
        <v>1</v>
      </c>
      <c r="K8" t="s">
        <v>140</v>
      </c>
      <c r="L8" t="e">
        <f ca="1">ModelRef(Sheet1!$C$49,1,0,1)</f>
        <v>#NAME?</v>
      </c>
      <c r="N8" t="s">
        <v>110</v>
      </c>
      <c r="O8" t="s">
        <v>111</v>
      </c>
      <c r="P8" t="e">
        <f ca="1">ModelRef(Sheet1!$C$49,1,0,1)</f>
        <v>#NAME?</v>
      </c>
    </row>
    <row r="9" spans="1:24" x14ac:dyDescent="0.25">
      <c r="A9" t="e">
        <f ca="1">ModelRef(Sheet1!$D$4,1,0,1)</f>
        <v>#NAME?</v>
      </c>
      <c r="B9">
        <v>0</v>
      </c>
      <c r="C9">
        <v>3</v>
      </c>
      <c r="F9">
        <v>0</v>
      </c>
      <c r="J9" t="b">
        <v>1</v>
      </c>
      <c r="K9" t="s">
        <v>112</v>
      </c>
      <c r="L9" t="e">
        <f ca="1">ModelRef(Sheet1!$D$4,1,0,1)</f>
        <v>#NAME?</v>
      </c>
    </row>
    <row r="10" spans="1:24" x14ac:dyDescent="0.25">
      <c r="A10" t="e">
        <f ca="1">ModelRef(Sheet1!$D$4,1,0,0)</f>
        <v>#NAME?</v>
      </c>
      <c r="B10">
        <v>0</v>
      </c>
      <c r="C10">
        <v>3</v>
      </c>
      <c r="F10">
        <v>0</v>
      </c>
      <c r="R10" t="s">
        <v>113</v>
      </c>
      <c r="S10" t="s">
        <v>114</v>
      </c>
      <c r="T10" t="e">
        <f ca="1">ModelRef(Sheet1!$D$4,1,0,0)</f>
        <v>#NAME?</v>
      </c>
    </row>
    <row r="11" spans="1:24" x14ac:dyDescent="0.25">
      <c r="A11" t="e">
        <f ca="1">ModelRef(Sheet1!$L$45,1,0,0)</f>
        <v>#NAME?</v>
      </c>
      <c r="B11">
        <v>0</v>
      </c>
      <c r="C11">
        <v>3</v>
      </c>
      <c r="F11">
        <v>0</v>
      </c>
      <c r="J11" t="b">
        <v>1</v>
      </c>
      <c r="K11" t="s">
        <v>115</v>
      </c>
      <c r="L11" t="e">
        <f ca="1">ModelRef(Sheet1!$L$45,1,0,0)</f>
        <v>#NAME?</v>
      </c>
    </row>
    <row r="12" spans="1:24" x14ac:dyDescent="0.25">
      <c r="A12" t="e">
        <f ca="1">ModelRef(Sheet1!$D$45,1,0,0)</f>
        <v>#NAME?</v>
      </c>
      <c r="B12">
        <v>0</v>
      </c>
      <c r="C12">
        <v>5</v>
      </c>
      <c r="F12">
        <v>0</v>
      </c>
      <c r="J12" t="b">
        <v>1</v>
      </c>
      <c r="K12" t="s">
        <v>116</v>
      </c>
      <c r="L12" t="e">
        <f ca="1">ModelRef(Sheet1!$D$45,1,0,0)</f>
        <v>#NAME?</v>
      </c>
    </row>
    <row r="13" spans="1:24" x14ac:dyDescent="0.25">
      <c r="A13" t="e">
        <f ca="1">ModelRef(Sheet1!$D$3,2,0,0)</f>
        <v>#NAME?</v>
      </c>
      <c r="B13">
        <v>0</v>
      </c>
      <c r="C13">
        <v>3</v>
      </c>
      <c r="F13">
        <v>0</v>
      </c>
      <c r="J13" t="b">
        <v>1</v>
      </c>
      <c r="K13" t="s">
        <v>64</v>
      </c>
      <c r="L13" t="e">
        <f ca="1">ModelRef(Sheet1!$D$3,2,0,0)+ModelRef(Sheet1!$D$3,3,0,-1)</f>
        <v>#NAME?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1D1D0-2572-4B6E-A3CA-F048AE697522}">
  <dimension ref="B1:S59"/>
  <sheetViews>
    <sheetView tabSelected="1" zoomScale="80" zoomScaleNormal="80" workbookViewId="0">
      <selection activeCell="L28" sqref="L28"/>
    </sheetView>
  </sheetViews>
  <sheetFormatPr defaultColWidth="8.85546875" defaultRowHeight="15" x14ac:dyDescent="0.25"/>
  <cols>
    <col min="2" max="2" width="37.7109375" customWidth="1"/>
    <col min="3" max="3" width="19.28515625" customWidth="1"/>
    <col min="4" max="4" width="20.85546875" customWidth="1"/>
    <col min="5" max="13" width="18" customWidth="1"/>
    <col min="14" max="14" width="18.28515625" customWidth="1"/>
    <col min="15" max="15" width="35.7109375" customWidth="1"/>
    <col min="16" max="16" width="16" customWidth="1"/>
    <col min="17" max="17" width="12.28515625" customWidth="1"/>
    <col min="18" max="18" width="14.42578125" customWidth="1"/>
    <col min="19" max="19" width="25.28515625" customWidth="1"/>
    <col min="20" max="20" width="18.5703125" customWidth="1"/>
  </cols>
  <sheetData>
    <row r="1" spans="2:19" x14ac:dyDescent="0.25">
      <c r="B1" s="8" t="s">
        <v>109</v>
      </c>
      <c r="C1" s="8" t="s">
        <v>103</v>
      </c>
      <c r="D1" s="8" t="s">
        <v>0</v>
      </c>
      <c r="E1" s="8" t="s">
        <v>1</v>
      </c>
      <c r="F1" s="8" t="s">
        <v>2</v>
      </c>
      <c r="G1" s="8" t="s">
        <v>3</v>
      </c>
      <c r="H1" s="8" t="s">
        <v>4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O1" s="8" t="s">
        <v>117</v>
      </c>
      <c r="P1" s="8"/>
      <c r="Q1" s="8"/>
      <c r="R1" s="8"/>
    </row>
    <row r="2" spans="2:19" x14ac:dyDescent="0.25">
      <c r="B2" s="3" t="s">
        <v>135</v>
      </c>
      <c r="C2">
        <v>0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O2" s="3" t="s">
        <v>18</v>
      </c>
      <c r="P2">
        <v>750</v>
      </c>
      <c r="Q2" t="s">
        <v>125</v>
      </c>
    </row>
    <row r="3" spans="2:19" x14ac:dyDescent="0.25">
      <c r="B3" s="3" t="s">
        <v>28</v>
      </c>
      <c r="C3" s="3"/>
      <c r="D3" s="6" cm="1">
        <f t="array" aca="1" ref="D3" ca="1">_xll.RiskTriang($P$12,$Q$12,$R$12)</f>
        <v>19.776382244675787</v>
      </c>
      <c r="E3" s="6" cm="1">
        <f t="array" aca="1" ref="E3" ca="1">_xll.RiskTriang($P$12,$Q$12,$R$12)*((1+$Q$26)^D2)</f>
        <v>20.318355079120085</v>
      </c>
      <c r="F3" s="6" cm="1">
        <f t="array" aca="1" ref="F3" ca="1">_xll.RiskTriang($P$12,$Q$12,$R$12)*((1+$Q$26)^E2)</f>
        <v>16.023737484793049</v>
      </c>
      <c r="G3" s="6" cm="1">
        <f t="array" aca="1" ref="G3" ca="1">_xll.RiskTriang($P$12,$Q$12,$R$12)*((1+$Q$26)^F2)</f>
        <v>17.312660230511653</v>
      </c>
      <c r="H3" s="6" cm="1">
        <f t="array" aca="1" ref="H3" ca="1">_xll.RiskTriang($P$12,$Q$12,$R$12)*((1+$Q$26)^G2)</f>
        <v>16.979814695816049</v>
      </c>
      <c r="I3" s="6" cm="1">
        <f t="array" aca="1" ref="I3" ca="1">_xll.RiskTriang($P$12,$Q$12,$R$12)*((1+$Q$26)^H2)</f>
        <v>18.064448155941868</v>
      </c>
      <c r="J3" s="6" cm="1">
        <f t="array" aca="1" ref="J3" ca="1">_xll.RiskTriang($P$12,$Q$12,$R$12)*((1+$Q$26)^I2)</f>
        <v>19.944759412167173</v>
      </c>
      <c r="K3" s="6" cm="1">
        <f t="array" aca="1" ref="K3" ca="1">_xll.RiskTriang($P$12,$Q$12,$R$12)*((1+$Q$26)^J2)</f>
        <v>20.226763645735158</v>
      </c>
      <c r="L3" s="6" cm="1">
        <f t="array" aca="1" ref="L3" ca="1">_xll.RiskTriang($P$12,$Q$12,$R$12)*((1+$Q$26)^K2)</f>
        <v>25.283397726641809</v>
      </c>
      <c r="M3" s="6" cm="1">
        <f t="array" aca="1" ref="M3" ca="1">_xll.RiskTriang($P$12,$Q$12,$R$12)*((1+$Q$26)^L2)</f>
        <v>23.873725792527644</v>
      </c>
      <c r="O3" s="3" t="s">
        <v>24</v>
      </c>
      <c r="P3">
        <v>75</v>
      </c>
      <c r="Q3" t="s">
        <v>125</v>
      </c>
    </row>
    <row r="4" spans="2:19" x14ac:dyDescent="0.25">
      <c r="B4" s="3" t="s">
        <v>25</v>
      </c>
      <c r="C4" s="3"/>
      <c r="D4" s="5" cm="1">
        <f t="array" aca="1" ref="D4" ca="1">_xll.RiskOutput()+_xll.RiskNormal(_xll.RiskSimtable($Q$6:$Q$7),_xll.RiskSimtable($R$6:$R$7))</f>
        <v>246.73441917175933</v>
      </c>
      <c r="E4" s="5" cm="1">
        <f t="array" aca="1" ref="E4" ca="1">_xll.RiskOutput()+_xll.RiskNormal(_xll.RiskSimtable($Q$6:$Q$7),_xll.RiskSimtable($R$6:$R$7))</f>
        <v>228.55772436677185</v>
      </c>
      <c r="F4" s="5" cm="1">
        <f t="array" aca="1" ref="F4" ca="1">_xll.RiskOutput()+_xll.RiskNormal(_xll.RiskSimtable($Q$6:$Q$7),_xll.RiskSimtable($R$6:$R$7))</f>
        <v>397.03083058972277</v>
      </c>
      <c r="G4" s="5" cm="1">
        <f t="array" aca="1" ref="G4" ca="1">_xll.RiskOutput()+_xll.RiskNormal(_xll.RiskSimtable($Q$6:$Q$7),_xll.RiskSimtable($R$6:$R$7))</f>
        <v>293.49789589597242</v>
      </c>
      <c r="H4" s="5" cm="1">
        <f t="array" aca="1" ref="H4" ca="1">_xll.RiskOutput()+_xll.RiskNormal(_xll.RiskSimtable($Q$6:$Q$7),_xll.RiskSimtable($R$6:$R$7))</f>
        <v>190.17889801845362</v>
      </c>
      <c r="I4" s="5" cm="1">
        <f t="array" aca="1" ref="I4" ca="1">_xll.RiskOutput()+_xll.RiskNormal(_xll.RiskSimtable($Q$6:$Q$7),_xll.RiskSimtable($R$6:$R$7))</f>
        <v>306.1439380393586</v>
      </c>
      <c r="J4" s="5" cm="1">
        <f t="array" aca="1" ref="J4" ca="1">_xll.RiskOutput()+_xll.RiskNormal(_xll.RiskSimtable($Q$6:$Q$7),_xll.RiskSimtable($R$6:$R$7))</f>
        <v>112.33682755791583</v>
      </c>
      <c r="K4" s="5" cm="1">
        <f t="array" aca="1" ref="K4" ca="1">_xll.RiskOutput()+_xll.RiskNormal(_xll.RiskSimtable($Q$6:$Q$7),_xll.RiskSimtable($R$6:$R$7))</f>
        <v>135.66089423734843</v>
      </c>
      <c r="L4" s="5" cm="1">
        <f t="array" aca="1" ref="L4" ca="1">_xll.RiskOutput()+_xll.RiskNormal(_xll.RiskSimtable($Q$6:$Q$7),_xll.RiskSimtable($R$6:$R$7))</f>
        <v>155.58029771621707</v>
      </c>
      <c r="M4" s="5" cm="1">
        <f t="array" aca="1" ref="M4" ca="1">_xll.RiskOutput()+_xll.RiskNormal(_xll.RiskSimtable($Q$6:$Q$7),_xll.RiskSimtable($R$6:$R$7))</f>
        <v>299.61413510312235</v>
      </c>
    </row>
    <row r="5" spans="2:19" x14ac:dyDescent="0.25">
      <c r="B5" s="3" t="s">
        <v>26</v>
      </c>
      <c r="C5" s="3"/>
      <c r="D5" s="15" cm="1">
        <f t="array" aca="1" ref="D5" ca="1">_xll.RiskOutput()+_xll.RiskNormal(_xll.RiskSimtable($Q$8:$Q$9),_xll.RiskSimtable($R$8:$R$9))</f>
        <v>82.87625880862538</v>
      </c>
      <c r="E5" s="15" cm="1">
        <f t="array" aca="1" ref="E5" ca="1">_xll.RiskOutput()+_xll.RiskNormal(_xll.RiskSimtable($Q$8:$Q$9),_xll.RiskSimtable($R$8:$R$9))</f>
        <v>150.08469062605505</v>
      </c>
      <c r="F5" s="15" cm="1">
        <f t="array" aca="1" ref="F5" ca="1">_xll.RiskOutput()+_xll.RiskNormal(_xll.RiskSimtable($Q$8:$Q$9),_xll.RiskSimtable($R$8:$R$9))</f>
        <v>101.94279155041676</v>
      </c>
      <c r="G5" s="15" cm="1">
        <f t="array" aca="1" ref="G5" ca="1">_xll.RiskOutput()+_xll.RiskNormal(_xll.RiskSimtable($Q$8:$Q$9),_xll.RiskSimtable($R$8:$R$9))</f>
        <v>259.80366628796912</v>
      </c>
      <c r="H5" s="15" cm="1">
        <f t="array" aca="1" ref="H5" ca="1">_xll.RiskOutput()+_xll.RiskNormal(_xll.RiskSimtable($Q$8:$Q$9),_xll.RiskSimtable($R$8:$R$9))</f>
        <v>261.55412330879619</v>
      </c>
      <c r="I5" s="15" cm="1">
        <f t="array" aca="1" ref="I5" ca="1">_xll.RiskOutput()+_xll.RiskNormal(_xll.RiskSimtable($Q$8:$Q$9),_xll.RiskSimtable($R$8:$R$9))</f>
        <v>321.7903116311025</v>
      </c>
      <c r="J5" s="15" cm="1">
        <f t="array" aca="1" ref="J5" ca="1">_xll.RiskOutput()+_xll.RiskNormal(_xll.RiskSimtable($Q$8:$Q$9),_xll.RiskSimtable($R$8:$R$9))</f>
        <v>176.80628496627941</v>
      </c>
      <c r="K5" s="15" cm="1">
        <f t="array" aca="1" ref="K5" ca="1">_xll.RiskOutput()+_xll.RiskNormal(_xll.RiskSimtable($Q$8:$Q$9),_xll.RiskSimtable($R$8:$R$9))</f>
        <v>415.84532580795042</v>
      </c>
      <c r="L5" s="15" cm="1">
        <f t="array" aca="1" ref="L5" ca="1">_xll.RiskOutput()+_xll.RiskNormal(_xll.RiskSimtable($Q$8:$Q$9),_xll.RiskSimtable($R$8:$R$9))</f>
        <v>277.67089511852714</v>
      </c>
      <c r="M5" s="15" cm="1">
        <f t="array" aca="1" ref="M5" ca="1">_xll.RiskOutput()+_xll.RiskNormal(_xll.RiskSimtable($Q$8:$Q$9),_xll.RiskSimtable($R$8:$R$9))</f>
        <v>183.69213620347082</v>
      </c>
      <c r="O5" s="8" t="s">
        <v>127</v>
      </c>
      <c r="P5" s="8"/>
      <c r="Q5" s="8" t="s">
        <v>118</v>
      </c>
      <c r="R5" s="8" t="s">
        <v>119</v>
      </c>
    </row>
    <row r="6" spans="2:19" x14ac:dyDescent="0.25">
      <c r="B6" s="3" t="s">
        <v>106</v>
      </c>
      <c r="C6" s="3"/>
      <c r="D6" s="6" cm="1">
        <f t="array" aca="1" ref="D6" ca="1">_xll.RiskTriang($P$15,$Q$15,$R$15)</f>
        <v>2549.66514080654</v>
      </c>
      <c r="E6" s="6" cm="1">
        <f t="array" aca="1" ref="E6" ca="1">_xll.RiskTriang($P$15,$Q$15,$R$15)*((1+$Q$26)^D2)</f>
        <v>2701.2472743809944</v>
      </c>
      <c r="F6" s="6" cm="1">
        <f t="array" aca="1" ref="F6" ca="1">_xll.RiskTriang($P$15,$Q$15,$R$15)*((1+$Q$26)^E2)</f>
        <v>2554.7050521176848</v>
      </c>
      <c r="G6" s="6" cm="1">
        <f t="array" aca="1" ref="G6" ca="1">_xll.RiskTriang($P$15,$Q$15,$R$15)*((1+$Q$26)^F2)</f>
        <v>2873.7018646108513</v>
      </c>
      <c r="H6" s="6" cm="1">
        <f t="array" aca="1" ref="H6" ca="1">_xll.RiskTriang($P$15,$Q$15,$R$15)*((1+$Q$26)^G2)</f>
        <v>3027.2033847924126</v>
      </c>
      <c r="I6" s="6" cm="1">
        <f t="array" aca="1" ref="I6" ca="1">_xll.RiskTriang($P$15,$Q$15,$R$15)*((1+$Q$26)^H2)</f>
        <v>2711.3520181694475</v>
      </c>
      <c r="J6" s="6" cm="1">
        <f t="array" aca="1" ref="J6" ca="1">_xll.RiskTriang($P$15,$Q$15,$R$15)*((1+$Q$26)^I2)</f>
        <v>3102.1057319991646</v>
      </c>
      <c r="K6" s="6" cm="1">
        <f t="array" aca="1" ref="K6" ca="1">_xll.RiskTriang($P$15,$Q$15,$R$15)*((1+$Q$26)^J2)</f>
        <v>2805.3216310918142</v>
      </c>
      <c r="L6" s="6" cm="1">
        <f t="array" aca="1" ref="L6" ca="1">_xll.RiskTriang($P$15,$Q$15,$R$15)*((1+$Q$26)^K2)</f>
        <v>3070.6508758631567</v>
      </c>
      <c r="M6" s="6" cm="1">
        <f t="array" aca="1" ref="M6" ca="1">_xll.RiskTriang($P$15,$Q$15,$R$15)*((1+$Q$26)^L2)</f>
        <v>3249.809718470884</v>
      </c>
      <c r="O6" s="3" t="s">
        <v>25</v>
      </c>
      <c r="P6" s="40" t="s">
        <v>128</v>
      </c>
      <c r="Q6">
        <v>249.87</v>
      </c>
      <c r="R6">
        <v>85.8</v>
      </c>
    </row>
    <row r="7" spans="2:19" x14ac:dyDescent="0.25">
      <c r="B7" s="3" t="s">
        <v>107</v>
      </c>
      <c r="C7" s="3"/>
      <c r="D7" s="6" cm="1">
        <f t="array" aca="1" ref="D7" ca="1">_xll.RiskTriang($P$16,$Q$16,$R$16)</f>
        <v>2988.6392558310627</v>
      </c>
      <c r="E7" s="6" cm="1">
        <f t="array" aca="1" ref="E7" ca="1">_xll.RiskTriang($P$16,$Q$16,$R$16)*((1+$Q$26)^D2)</f>
        <v>3593.3259210336778</v>
      </c>
      <c r="F7" s="6" cm="1">
        <f t="array" aca="1" ref="F7" ca="1">_xll.RiskTriang($P$16,$Q$16,$R$16)*((1+$Q$26)^E2)</f>
        <v>2905.8715165475869</v>
      </c>
      <c r="G7" s="6" cm="1">
        <f t="array" aca="1" ref="G7" ca="1">_xll.RiskTriang($P$16,$Q$16,$R$16)*((1+$Q$26)^F2)</f>
        <v>2927.8080299038247</v>
      </c>
      <c r="H7" s="6" cm="1">
        <f t="array" aca="1" ref="H7" ca="1">_xll.RiskTriang($P$16,$Q$16,$R$16)*((1+$Q$26)^G2)</f>
        <v>3287.6408909709639</v>
      </c>
      <c r="I7" s="6" cm="1">
        <f t="array" aca="1" ref="I7" ca="1">_xll.RiskTriang($P$16,$Q$16,$R$16)*((1+$Q$26)^H2)</f>
        <v>3423.862889171181</v>
      </c>
      <c r="J7" s="6" cm="1">
        <f t="array" aca="1" ref="J7" ca="1">_xll.RiskTriang($P$16,$Q$16,$R$16)*((1+$Q$26)^I2)</f>
        <v>4068.6506704884468</v>
      </c>
      <c r="K7" s="6" cm="1">
        <f t="array" aca="1" ref="K7" ca="1">_xll.RiskTriang($P$16,$Q$16,$R$16)*((1+$Q$26)^J2)</f>
        <v>3896.4126504909341</v>
      </c>
      <c r="L7" s="6" cm="1">
        <f t="array" aca="1" ref="L7" ca="1">_xll.RiskTriang($P$16,$Q$16,$R$16)*((1+$Q$26)^K2)</f>
        <v>3741.9395346948013</v>
      </c>
      <c r="M7" s="6" cm="1">
        <f t="array" aca="1" ref="M7" ca="1">_xll.RiskTriang($P$16,$Q$16,$R$16)*((1+$Q$26)^L2)</f>
        <v>3618.9778619468325</v>
      </c>
      <c r="P7" s="41" t="s">
        <v>129</v>
      </c>
      <c r="Q7" s="39">
        <v>207.12</v>
      </c>
      <c r="R7" s="39">
        <v>34.72</v>
      </c>
    </row>
    <row r="8" spans="2:19" x14ac:dyDescent="0.25">
      <c r="B8" s="3" t="s">
        <v>66</v>
      </c>
      <c r="C8" s="3"/>
      <c r="D8" s="6" cm="1">
        <f t="array" aca="1" ref="D8" ca="1">_xll.RiskTriang($P$17,$Q$17,$R$17)</f>
        <v>56.028897588875211</v>
      </c>
      <c r="E8" s="6" cm="1">
        <f t="array" aca="1" ref="E8" ca="1">_xll.RiskTriang($P$17,$Q$17,$R$17)*((1+$Q$26)^D2)</f>
        <v>57.632033563625228</v>
      </c>
      <c r="F8" s="6" cm="1">
        <f t="array" aca="1" ref="F8" ca="1">_xll.RiskTriang($P$17,$Q$17,$R$17)*((1+$Q$26)^E2)</f>
        <v>60.83797023262111</v>
      </c>
      <c r="G8" s="6" cm="1">
        <f t="array" aca="1" ref="G8" ca="1">_xll.RiskTriang($P$17,$Q$17,$R$17)*((1+$Q$26)^F2)</f>
        <v>62.749892725022193</v>
      </c>
      <c r="H8" s="6" cm="1">
        <f t="array" aca="1" ref="H8" ca="1">_xll.RiskTriang($P$17,$Q$17,$R$17)*((1+$Q$26)^G2)</f>
        <v>67.692421693537909</v>
      </c>
      <c r="I8" s="6" cm="1">
        <f t="array" aca="1" ref="I8" ca="1">_xll.RiskTriang($P$17,$Q$17,$R$17)*((1+$Q$26)^H2)</f>
        <v>65.481095735518025</v>
      </c>
      <c r="J8" s="6" cm="1">
        <f t="array" aca="1" ref="J8" ca="1">_xll.RiskTriang($P$17,$Q$17,$R$17)*((1+$Q$26)^I2)</f>
        <v>70.342720619206645</v>
      </c>
      <c r="K8" s="6" cm="1">
        <f t="array" aca="1" ref="K8" ca="1">_xll.RiskTriang($P$17,$Q$17,$R$17)*((1+$Q$26)^J2)</f>
        <v>63.273959718207905</v>
      </c>
      <c r="L8" s="6" cm="1">
        <f t="array" aca="1" ref="L8" ca="1">_xll.RiskTriang($P$17,$Q$17,$R$17)*((1+$Q$26)^K2)</f>
        <v>70.566225009399858</v>
      </c>
      <c r="M8" s="6" cm="1">
        <f t="array" aca="1" ref="M8" ca="1">_xll.RiskTriang($P$17,$Q$17,$R$17)*((1+$Q$26)^L2)</f>
        <v>73.391495642501198</v>
      </c>
      <c r="O8" s="3" t="s">
        <v>26</v>
      </c>
      <c r="P8" s="40" t="s">
        <v>128</v>
      </c>
      <c r="Q8" s="15">
        <f>241.02+(241.02*0.1)</f>
        <v>265.12200000000001</v>
      </c>
      <c r="R8">
        <v>68.8</v>
      </c>
    </row>
    <row r="9" spans="2:19" x14ac:dyDescent="0.25">
      <c r="B9" s="3" t="s">
        <v>67</v>
      </c>
      <c r="C9" s="3"/>
      <c r="D9" s="6" cm="1">
        <f t="array" aca="1" ref="D9" ca="1">_xll.RiskTriang($P$18,$Q$18,$R$18)</f>
        <v>32.421844650562655</v>
      </c>
      <c r="E9" s="6" cm="1">
        <f t="array" aca="1" ref="E9" ca="1">_xll.RiskTriang($P$18,$Q$18,$R$18)*((1+$Q$26)^D2)</f>
        <v>35.989909560348096</v>
      </c>
      <c r="F9" s="6" cm="1">
        <f t="array" aca="1" ref="F9" ca="1">_xll.RiskTriang($P$18,$Q$18,$R$18)*((1+$Q$26)^E2)</f>
        <v>32.400670414550682</v>
      </c>
      <c r="G9" s="6" cm="1">
        <f t="array" aca="1" ref="G9" ca="1">_xll.RiskTriang($P$18,$Q$18,$R$18)*((1+$Q$26)^F2)</f>
        <v>41.19579836781169</v>
      </c>
      <c r="H9" s="6" cm="1">
        <f t="array" aca="1" ref="H9" ca="1">_xll.RiskTriang($P$18,$Q$18,$R$18)*((1+$Q$26)^G2)</f>
        <v>35.405708924923736</v>
      </c>
      <c r="I9" s="6" cm="1">
        <f t="array" aca="1" ref="I9" ca="1">_xll.RiskTriang($P$18,$Q$18,$R$18)*((1+$Q$26)^H2)</f>
        <v>40.09950940910872</v>
      </c>
      <c r="J9" s="6" cm="1">
        <f t="array" aca="1" ref="J9" ca="1">_xll.RiskTriang($P$18,$Q$18,$R$18)*((1+$Q$26)^I2)</f>
        <v>43.59358952776369</v>
      </c>
      <c r="K9" s="6" cm="1">
        <f t="array" aca="1" ref="K9" ca="1">_xll.RiskTriang($P$18,$Q$18,$R$18)*((1+$Q$26)^J2)</f>
        <v>45.055807192590855</v>
      </c>
      <c r="L9" s="6" cm="1">
        <f t="array" aca="1" ref="L9" ca="1">_xll.RiskTriang($P$18,$Q$18,$R$18)*((1+$Q$26)^K2)</f>
        <v>38.512890432460999</v>
      </c>
      <c r="M9" s="6" cm="1">
        <f t="array" aca="1" ref="M9" ca="1">_xll.RiskTriang($P$18,$Q$18,$R$18)*((1+$Q$26)^L2)</f>
        <v>42.327980016972731</v>
      </c>
      <c r="P9" s="41" t="s">
        <v>129</v>
      </c>
      <c r="Q9" s="39">
        <v>255.17</v>
      </c>
      <c r="R9" s="39">
        <v>43.98</v>
      </c>
    </row>
    <row r="10" spans="2:19" x14ac:dyDescent="0.25">
      <c r="B10" s="3" t="s">
        <v>29</v>
      </c>
      <c r="C10" s="3"/>
      <c r="D10" s="6" cm="1">
        <f t="array" aca="1" ref="D10" ca="1">_xll.RiskUniform($P$19,$R$19)</f>
        <v>2.7671292742182518</v>
      </c>
      <c r="E10" s="6" cm="1">
        <f t="array" aca="1" ref="E10" ca="1">_xll.RiskUniform($P$19,$R$19)*((1+$Q$26)^D2)</f>
        <v>3.0692177893118822</v>
      </c>
      <c r="F10" s="6" cm="1">
        <f t="array" aca="1" ref="F10" ca="1">_xll.RiskUniform($P$19,$R$19)*((1+$Q$26)^E2)</f>
        <v>3.2260892748817822</v>
      </c>
      <c r="G10" s="6" cm="1">
        <f t="array" aca="1" ref="G10" ca="1">_xll.RiskUniform($P$19,$R$19)*((1+$Q$26)^F2)</f>
        <v>3.4029036267741168</v>
      </c>
      <c r="H10" s="6" cm="1">
        <f t="array" aca="1" ref="H10" ca="1">_xll.RiskUniform($P$19,$R$19)*((1+$Q$26)^G2)</f>
        <v>3.4494449037124277</v>
      </c>
      <c r="I10" s="6" cm="1">
        <f t="array" aca="1" ref="I10" ca="1">_xll.RiskUniform($P$19,$R$19)*((1+$Q$26)^H2)</f>
        <v>3.0818670865528692</v>
      </c>
      <c r="J10" s="6" cm="1">
        <f t="array" aca="1" ref="J10" ca="1">_xll.RiskUniform($P$19,$R$19)*((1+$Q$26)^I2)</f>
        <v>3.3881663827686372</v>
      </c>
      <c r="K10" s="6" cm="1">
        <f t="array" aca="1" ref="K10" ca="1">_xll.RiskUniform($P$19,$R$19)*((1+$Q$26)^J2)</f>
        <v>3.2707117809312107</v>
      </c>
      <c r="L10" s="6" cm="1">
        <f t="array" aca="1" ref="L10" ca="1">_xll.RiskUniform($P$19,$R$19)*((1+$Q$26)^K2)</f>
        <v>3.4323005303406013</v>
      </c>
      <c r="M10" s="6" cm="1">
        <f t="array" aca="1" ref="M10" ca="1">_xll.RiskUniform($P$19,$R$19)*((1+$Q$26)^L2)</f>
        <v>3.3355199230985031</v>
      </c>
    </row>
    <row r="11" spans="2:19" x14ac:dyDescent="0.25">
      <c r="B11" s="3" t="s">
        <v>30</v>
      </c>
      <c r="C11" s="3"/>
      <c r="D11" s="6" cm="1">
        <f t="array" aca="1" ref="D11" ca="1">_xll.RiskUniform($P$20,$R$20)</f>
        <v>3.9056212154775189</v>
      </c>
      <c r="E11" s="6" cm="1">
        <f t="array" aca="1" ref="E11" ca="1">_xll.RiskUniform($P$20,$R$20)*((1+$Q$26)^D2)</f>
        <v>3.8126762504073812</v>
      </c>
      <c r="F11" s="6" cm="1">
        <f t="array" aca="1" ref="F11" ca="1">_xll.RiskUniform($P$20,$R$20)*((1+$Q$26)^E2)</f>
        <v>3.7890009131692426</v>
      </c>
      <c r="G11" s="6" cm="1">
        <f t="array" aca="1" ref="G11" ca="1">_xll.RiskUniform($P$20,$R$20)*((1+$Q$26)^F2)</f>
        <v>4.1970007661358446</v>
      </c>
      <c r="H11" s="6" cm="1">
        <f t="array" aca="1" ref="H11" ca="1">_xll.RiskUniform($P$20,$R$20)*((1+$Q$26)^G2)</f>
        <v>3.8956792605432384</v>
      </c>
      <c r="I11" s="6" cm="1">
        <f t="array" aca="1" ref="I11" ca="1">_xll.RiskUniform($P$20,$R$20)*((1+$Q$26)^H2)</f>
        <v>4.2040067263522669</v>
      </c>
      <c r="J11" s="6" cm="1">
        <f t="array" aca="1" ref="J11" ca="1">_xll.RiskUniform($P$20,$R$20)*((1+$Q$26)^I2)</f>
        <v>4.1188112397288199</v>
      </c>
      <c r="K11" s="6" cm="1">
        <f t="array" aca="1" ref="K11" ca="1">_xll.RiskUniform($P$20,$R$20)*((1+$Q$26)^J2)</f>
        <v>4.5408106026253439</v>
      </c>
      <c r="L11" s="6" cm="1">
        <f t="array" aca="1" ref="L11" ca="1">_xll.RiskUniform($P$20,$R$20)*((1+$Q$26)^K2)</f>
        <v>4.2635364174417782</v>
      </c>
      <c r="M11" s="6" cm="1">
        <f t="array" aca="1" ref="M11" ca="1">_xll.RiskUniform($P$20,$R$20)*((1+$Q$26)^L2)</f>
        <v>4.3096609233916956</v>
      </c>
      <c r="O11" s="8" t="s">
        <v>122</v>
      </c>
      <c r="P11" s="8" t="s">
        <v>120</v>
      </c>
      <c r="Q11" s="8" t="s">
        <v>118</v>
      </c>
      <c r="R11" s="8" t="s">
        <v>121</v>
      </c>
    </row>
    <row r="12" spans="2:19" x14ac:dyDescent="0.25">
      <c r="B12" s="3" t="s">
        <v>133</v>
      </c>
      <c r="D12" s="6">
        <f>Q23</f>
        <v>4508.63</v>
      </c>
      <c r="E12" s="6">
        <f t="shared" ref="E12:M12" si="0">$Q$23*((1+$Q$26)^D2)</f>
        <v>4598.8026</v>
      </c>
      <c r="F12" s="6">
        <f t="shared" si="0"/>
        <v>4690.778652</v>
      </c>
      <c r="G12" s="6">
        <f t="shared" si="0"/>
        <v>4784.5942250399994</v>
      </c>
      <c r="H12" s="6">
        <f t="shared" si="0"/>
        <v>4880.2861095407998</v>
      </c>
      <c r="I12" s="6">
        <f t="shared" si="0"/>
        <v>4977.8918317316165</v>
      </c>
      <c r="J12" s="6">
        <f t="shared" si="0"/>
        <v>5077.4496683662492</v>
      </c>
      <c r="K12" s="6">
        <f t="shared" si="0"/>
        <v>5178.9986617335726</v>
      </c>
      <c r="L12" s="6">
        <f t="shared" si="0"/>
        <v>5282.5786349682448</v>
      </c>
      <c r="M12" s="6">
        <f t="shared" si="0"/>
        <v>5388.2302076676096</v>
      </c>
      <c r="O12" s="3" t="s">
        <v>28</v>
      </c>
      <c r="P12" s="6">
        <v>14.5</v>
      </c>
      <c r="Q12" s="6">
        <v>18</v>
      </c>
      <c r="R12" s="6">
        <v>22.1</v>
      </c>
    </row>
    <row r="14" spans="2:19" x14ac:dyDescent="0.25">
      <c r="B14" s="7"/>
      <c r="C14" s="8" t="s">
        <v>103</v>
      </c>
      <c r="D14" s="8" t="s">
        <v>0</v>
      </c>
      <c r="E14" s="8" t="s">
        <v>1</v>
      </c>
      <c r="F14" s="8" t="s">
        <v>2</v>
      </c>
      <c r="G14" s="8" t="s">
        <v>3</v>
      </c>
      <c r="H14" s="8" t="s">
        <v>4</v>
      </c>
      <c r="I14" s="8" t="s">
        <v>5</v>
      </c>
      <c r="J14" s="8" t="s">
        <v>6</v>
      </c>
      <c r="K14" s="8" t="s">
        <v>7</v>
      </c>
      <c r="L14" s="8" t="s">
        <v>8</v>
      </c>
      <c r="M14" s="8" t="s">
        <v>9</v>
      </c>
      <c r="O14" s="8" t="s">
        <v>123</v>
      </c>
      <c r="P14" s="8" t="s">
        <v>120</v>
      </c>
      <c r="Q14" s="8" t="s">
        <v>118</v>
      </c>
      <c r="R14" s="8" t="s">
        <v>121</v>
      </c>
      <c r="S14" s="43" t="s">
        <v>132</v>
      </c>
    </row>
    <row r="15" spans="2:19" x14ac:dyDescent="0.25">
      <c r="B15" s="3" t="s">
        <v>11</v>
      </c>
      <c r="C15" s="3"/>
      <c r="D15" s="5">
        <f t="shared" ref="D15:M15" ca="1" si="1">D4</f>
        <v>246.73441917175933</v>
      </c>
      <c r="E15" s="5">
        <f t="shared" ca="1" si="1"/>
        <v>228.55772436677185</v>
      </c>
      <c r="F15" s="5">
        <f t="shared" ca="1" si="1"/>
        <v>397.03083058972277</v>
      </c>
      <c r="G15" s="5">
        <f t="shared" ca="1" si="1"/>
        <v>293.49789589597242</v>
      </c>
      <c r="H15" s="5">
        <f t="shared" ca="1" si="1"/>
        <v>190.17889801845362</v>
      </c>
      <c r="I15" s="5">
        <f t="shared" ca="1" si="1"/>
        <v>306.1439380393586</v>
      </c>
      <c r="J15" s="5">
        <f t="shared" ca="1" si="1"/>
        <v>112.33682755791583</v>
      </c>
      <c r="K15" s="5">
        <f t="shared" ca="1" si="1"/>
        <v>135.66089423734843</v>
      </c>
      <c r="L15" s="5">
        <f t="shared" ca="1" si="1"/>
        <v>155.58029771621707</v>
      </c>
      <c r="M15" s="5">
        <f t="shared" ca="1" si="1"/>
        <v>299.61413510312235</v>
      </c>
      <c r="O15" s="3" t="s">
        <v>106</v>
      </c>
      <c r="P15" s="6">
        <v>2164.02</v>
      </c>
      <c r="Q15" s="6">
        <v>2667.4</v>
      </c>
      <c r="R15" s="6">
        <v>3003.24</v>
      </c>
    </row>
    <row r="16" spans="2:19" x14ac:dyDescent="0.25">
      <c r="B16" s="3" t="s">
        <v>12</v>
      </c>
      <c r="C16" s="3"/>
      <c r="D16">
        <f>IF(P3&gt;=P2,0,P2-P3)</f>
        <v>675</v>
      </c>
      <c r="E16" s="1">
        <f t="shared" ref="E16:M16" si="2">IF(D16&lt;=0,0,IF(D16&lt;=$P$3,0,D16-$P$3))</f>
        <v>600</v>
      </c>
      <c r="F16" s="1">
        <f t="shared" si="2"/>
        <v>525</v>
      </c>
      <c r="G16" s="1">
        <f t="shared" si="2"/>
        <v>450</v>
      </c>
      <c r="H16" s="1">
        <f t="shared" si="2"/>
        <v>375</v>
      </c>
      <c r="I16" s="1">
        <f t="shared" si="2"/>
        <v>300</v>
      </c>
      <c r="J16" s="1">
        <f t="shared" si="2"/>
        <v>225</v>
      </c>
      <c r="K16" s="1">
        <f t="shared" si="2"/>
        <v>150</v>
      </c>
      <c r="L16" s="1">
        <f t="shared" si="2"/>
        <v>75</v>
      </c>
      <c r="M16" s="1">
        <f t="shared" si="2"/>
        <v>0</v>
      </c>
      <c r="O16" s="3" t="s">
        <v>107</v>
      </c>
      <c r="P16" s="6">
        <v>2472.02</v>
      </c>
      <c r="Q16" s="6">
        <v>2948.42</v>
      </c>
      <c r="R16" s="6">
        <v>3747.44</v>
      </c>
    </row>
    <row r="17" spans="2:18" x14ac:dyDescent="0.25">
      <c r="B17" s="3" t="s">
        <v>13</v>
      </c>
      <c r="C17" s="3"/>
      <c r="D17" s="5">
        <f ca="1">D15*D16</f>
        <v>166545.73294093754</v>
      </c>
      <c r="E17" s="5">
        <f ca="1">E15*E16</f>
        <v>137134.63462006312</v>
      </c>
      <c r="F17" s="5">
        <f ca="1">F15*F16</f>
        <v>208441.18605960446</v>
      </c>
      <c r="G17" s="5">
        <f ca="1">G15*G16</f>
        <v>132074.05315318759</v>
      </c>
      <c r="H17" s="5">
        <f t="shared" ref="H17:M17" ca="1" si="3">H15*H16</f>
        <v>71317.086756920107</v>
      </c>
      <c r="I17" s="5">
        <f t="shared" ca="1" si="3"/>
        <v>91843.181411807585</v>
      </c>
      <c r="J17" s="5">
        <f t="shared" ca="1" si="3"/>
        <v>25275.78620053106</v>
      </c>
      <c r="K17" s="5">
        <f t="shared" ca="1" si="3"/>
        <v>20349.134135602264</v>
      </c>
      <c r="L17" s="5">
        <f t="shared" ca="1" si="3"/>
        <v>11668.522328716281</v>
      </c>
      <c r="M17" s="5">
        <f t="shared" ca="1" si="3"/>
        <v>0</v>
      </c>
      <c r="O17" s="3" t="s">
        <v>66</v>
      </c>
      <c r="P17" s="6">
        <v>54.32</v>
      </c>
      <c r="Q17" s="6">
        <v>60.36</v>
      </c>
      <c r="R17" s="6">
        <v>66.400000000000006</v>
      </c>
    </row>
    <row r="18" spans="2:18" x14ac:dyDescent="0.25">
      <c r="B18" s="3" t="s">
        <v>17</v>
      </c>
      <c r="C18" s="3"/>
      <c r="D18" s="10">
        <f t="shared" ref="D18:M18" ca="1" si="4">D3</f>
        <v>19.776382244675787</v>
      </c>
      <c r="E18" s="10">
        <f t="shared" ca="1" si="4"/>
        <v>20.318355079120085</v>
      </c>
      <c r="F18" s="10">
        <f t="shared" ca="1" si="4"/>
        <v>16.023737484793049</v>
      </c>
      <c r="G18" s="10">
        <f t="shared" ca="1" si="4"/>
        <v>17.312660230511653</v>
      </c>
      <c r="H18" s="10">
        <f t="shared" ca="1" si="4"/>
        <v>16.979814695816049</v>
      </c>
      <c r="I18" s="10">
        <f t="shared" ca="1" si="4"/>
        <v>18.064448155941868</v>
      </c>
      <c r="J18" s="10">
        <f t="shared" ca="1" si="4"/>
        <v>19.944759412167173</v>
      </c>
      <c r="K18" s="10">
        <f t="shared" ca="1" si="4"/>
        <v>20.226763645735158</v>
      </c>
      <c r="L18" s="10">
        <f t="shared" ca="1" si="4"/>
        <v>25.283397726641809</v>
      </c>
      <c r="M18" s="10">
        <f t="shared" ca="1" si="4"/>
        <v>23.873725792527644</v>
      </c>
      <c r="O18" s="3" t="s">
        <v>67</v>
      </c>
      <c r="P18" s="6">
        <v>30</v>
      </c>
      <c r="Q18" s="6">
        <v>35.049999999999997</v>
      </c>
      <c r="R18" s="6">
        <v>40.5</v>
      </c>
    </row>
    <row r="19" spans="2:18" x14ac:dyDescent="0.25">
      <c r="B19" s="4" t="s">
        <v>31</v>
      </c>
      <c r="C19" s="4"/>
      <c r="D19" s="11">
        <f ca="1">D17*D18</f>
        <v>3293672.0758596724</v>
      </c>
      <c r="E19" s="11">
        <f ca="1">E17*E18</f>
        <v>2786350.1998558366</v>
      </c>
      <c r="F19" s="11">
        <f t="shared" ref="F19:M19" ca="1" si="5">F17*F18</f>
        <v>3340006.846438006</v>
      </c>
      <c r="G19" s="11">
        <f t="shared" ca="1" si="5"/>
        <v>2286553.2075076732</v>
      </c>
      <c r="H19" s="11">
        <f t="shared" ca="1" si="5"/>
        <v>1210950.9177779402</v>
      </c>
      <c r="I19" s="11">
        <f t="shared" ca="1" si="5"/>
        <v>1659096.389090362</v>
      </c>
      <c r="J19" s="11">
        <f t="shared" ca="1" si="5"/>
        <v>504119.47472296702</v>
      </c>
      <c r="K19" s="11">
        <f t="shared" ca="1" si="5"/>
        <v>411597.12655618822</v>
      </c>
      <c r="L19" s="11">
        <f t="shared" ca="1" si="5"/>
        <v>295019.89091913437</v>
      </c>
      <c r="M19" s="11">
        <f t="shared" ca="1" si="5"/>
        <v>0</v>
      </c>
      <c r="O19" s="3" t="s">
        <v>29</v>
      </c>
      <c r="P19" s="6">
        <v>2.75</v>
      </c>
      <c r="Q19" s="39"/>
      <c r="R19" s="6">
        <v>3.25</v>
      </c>
    </row>
    <row r="20" spans="2:18" x14ac:dyDescent="0.25">
      <c r="B20" s="3" t="s">
        <v>41</v>
      </c>
      <c r="C20" s="3"/>
      <c r="D20" s="10">
        <f t="shared" ref="D20:M20" ca="1" si="6">($D$8*D16*-1)</f>
        <v>-37819.505872490765</v>
      </c>
      <c r="E20" s="10">
        <f t="shared" ca="1" si="6"/>
        <v>-33617.338553325128</v>
      </c>
      <c r="F20" s="10">
        <f t="shared" ca="1" si="6"/>
        <v>-29415.171234159487</v>
      </c>
      <c r="G20" s="10">
        <f t="shared" ca="1" si="6"/>
        <v>-25213.003914993846</v>
      </c>
      <c r="H20" s="10">
        <f t="shared" ca="1" si="6"/>
        <v>-21010.836595828205</v>
      </c>
      <c r="I20" s="10">
        <f t="shared" ca="1" si="6"/>
        <v>-16808.669276662564</v>
      </c>
      <c r="J20" s="10">
        <f t="shared" ca="1" si="6"/>
        <v>-12606.501957496923</v>
      </c>
      <c r="K20" s="10">
        <f t="shared" ca="1" si="6"/>
        <v>-8404.3346383312819</v>
      </c>
      <c r="L20" s="10">
        <f t="shared" ca="1" si="6"/>
        <v>-4202.1673191656409</v>
      </c>
      <c r="M20" s="10">
        <f t="shared" ca="1" si="6"/>
        <v>0</v>
      </c>
      <c r="O20" s="3" t="s">
        <v>30</v>
      </c>
      <c r="P20" s="6">
        <v>3.5</v>
      </c>
      <c r="Q20" s="39"/>
      <c r="R20" s="6">
        <v>4</v>
      </c>
    </row>
    <row r="21" spans="2:18" x14ac:dyDescent="0.25">
      <c r="B21" s="3" t="s">
        <v>40</v>
      </c>
      <c r="C21" s="3" t="s">
        <v>141</v>
      </c>
      <c r="D21" s="10">
        <f t="shared" ref="D21:M21" ca="1" si="7">D6*D16*-1</f>
        <v>-1721023.9700444145</v>
      </c>
      <c r="E21" s="10">
        <f t="shared" ca="1" si="7"/>
        <v>-1620748.3646285967</v>
      </c>
      <c r="F21" s="10">
        <f t="shared" ca="1" si="7"/>
        <v>-1341220.1523617846</v>
      </c>
      <c r="G21" s="10">
        <f t="shared" ca="1" si="7"/>
        <v>-1293165.8390748831</v>
      </c>
      <c r="H21" s="10">
        <f t="shared" ca="1" si="7"/>
        <v>-1135201.2692971549</v>
      </c>
      <c r="I21" s="10">
        <f t="shared" ca="1" si="7"/>
        <v>-813405.60545083426</v>
      </c>
      <c r="J21" s="10">
        <f t="shared" ca="1" si="7"/>
        <v>-697973.78969981207</v>
      </c>
      <c r="K21" s="10">
        <f t="shared" ca="1" si="7"/>
        <v>-420798.24466377212</v>
      </c>
      <c r="L21" s="10">
        <f t="shared" ca="1" si="7"/>
        <v>-230298.81568973674</v>
      </c>
      <c r="M21" s="10">
        <f t="shared" ca="1" si="7"/>
        <v>0</v>
      </c>
    </row>
    <row r="22" spans="2:18" x14ac:dyDescent="0.25">
      <c r="B22" s="3" t="s">
        <v>65</v>
      </c>
      <c r="C22" s="3"/>
      <c r="D22" s="10">
        <f t="shared" ref="D22:M22" ca="1" si="8">D8*D16*-1</f>
        <v>-37819.505872490765</v>
      </c>
      <c r="E22" s="10">
        <f t="shared" ca="1" si="8"/>
        <v>-34579.220138175137</v>
      </c>
      <c r="F22" s="10">
        <f t="shared" ca="1" si="8"/>
        <v>-31939.934372126081</v>
      </c>
      <c r="G22" s="10">
        <f t="shared" ca="1" si="8"/>
        <v>-28237.451726259987</v>
      </c>
      <c r="H22" s="10">
        <f t="shared" ca="1" si="8"/>
        <v>-25384.658135076716</v>
      </c>
      <c r="I22" s="10">
        <f t="shared" ca="1" si="8"/>
        <v>-19644.328720655409</v>
      </c>
      <c r="J22" s="10">
        <f t="shared" ca="1" si="8"/>
        <v>-15827.112139321494</v>
      </c>
      <c r="K22" s="10">
        <f t="shared" ca="1" si="8"/>
        <v>-9491.0939577311856</v>
      </c>
      <c r="L22" s="10">
        <f t="shared" ca="1" si="8"/>
        <v>-5292.4668757049894</v>
      </c>
      <c r="M22" s="10">
        <f t="shared" ca="1" si="8"/>
        <v>0</v>
      </c>
      <c r="O22" s="8" t="s">
        <v>124</v>
      </c>
      <c r="P22" s="8"/>
      <c r="Q22" s="8"/>
      <c r="R22" s="8"/>
    </row>
    <row r="23" spans="2:18" x14ac:dyDescent="0.25">
      <c r="B23" s="3" t="s">
        <v>39</v>
      </c>
      <c r="C23" s="3"/>
      <c r="D23" s="10">
        <f t="shared" ref="D23:M23" ca="1" si="9">$D$10*D17*-1</f>
        <v>-460853.57311700331</v>
      </c>
      <c r="E23" s="10">
        <f t="shared" ca="1" si="9"/>
        <v>-379469.26196640043</v>
      </c>
      <c r="F23" s="10">
        <f t="shared" ca="1" si="9"/>
        <v>-576783.70789830491</v>
      </c>
      <c r="G23" s="10">
        <f t="shared" ca="1" si="9"/>
        <v>-365465.97884484282</v>
      </c>
      <c r="H23" s="10">
        <f t="shared" ca="1" si="9"/>
        <v>-197343.59851703644</v>
      </c>
      <c r="I23" s="10">
        <f t="shared" ca="1" si="9"/>
        <v>-254141.95592195037</v>
      </c>
      <c r="J23" s="10">
        <f t="shared" ca="1" si="9"/>
        <v>-69941.36792437121</v>
      </c>
      <c r="K23" s="10">
        <f t="shared" ca="1" si="9"/>
        <v>-56308.684771618944</v>
      </c>
      <c r="L23" s="10">
        <f t="shared" ca="1" si="9"/>
        <v>-32288.309722660149</v>
      </c>
      <c r="M23" s="10">
        <f t="shared" ca="1" si="9"/>
        <v>0</v>
      </c>
      <c r="O23" s="3" t="s">
        <v>108</v>
      </c>
      <c r="P23" s="3"/>
      <c r="Q23" s="6">
        <v>4508.63</v>
      </c>
    </row>
    <row r="24" spans="2:18" x14ac:dyDescent="0.25">
      <c r="B24" s="4" t="s">
        <v>22</v>
      </c>
      <c r="C24" s="4"/>
      <c r="D24" s="12">
        <f ca="1">SUM(D20:D23)</f>
        <v>-2257516.5549063995</v>
      </c>
      <c r="E24" s="12">
        <f t="shared" ref="E24:M24" ca="1" si="10">SUM(E20:E23)</f>
        <v>-2068414.1852864972</v>
      </c>
      <c r="F24" s="12">
        <f t="shared" ca="1" si="10"/>
        <v>-1979358.9658663752</v>
      </c>
      <c r="G24" s="12">
        <f t="shared" ca="1" si="10"/>
        <v>-1712082.2735609799</v>
      </c>
      <c r="H24" s="12">
        <f t="shared" ca="1" si="10"/>
        <v>-1378940.3625450963</v>
      </c>
      <c r="I24" s="12">
        <f t="shared" ca="1" si="10"/>
        <v>-1104000.5593701026</v>
      </c>
      <c r="J24" s="12">
        <f t="shared" ca="1" si="10"/>
        <v>-796348.77172100171</v>
      </c>
      <c r="K24" s="12">
        <f t="shared" ca="1" si="10"/>
        <v>-495002.35803145351</v>
      </c>
      <c r="L24" s="12">
        <f t="shared" ca="1" si="10"/>
        <v>-272081.75960726751</v>
      </c>
      <c r="M24" s="12">
        <f t="shared" ca="1" si="10"/>
        <v>0</v>
      </c>
      <c r="O24" s="3" t="s">
        <v>137</v>
      </c>
      <c r="P24" s="3"/>
      <c r="Q24" s="2">
        <v>0.75</v>
      </c>
    </row>
    <row r="25" spans="2:18" x14ac:dyDescent="0.25">
      <c r="B25" s="9" t="s">
        <v>21</v>
      </c>
      <c r="C25" s="9"/>
      <c r="D25" s="13">
        <f ca="1">D19+D24</f>
        <v>1036155.5209532729</v>
      </c>
      <c r="E25" s="13">
        <f t="shared" ref="E25:M25" ca="1" si="11">E19+E24</f>
        <v>717936.01456933934</v>
      </c>
      <c r="F25" s="13">
        <f t="shared" ca="1" si="11"/>
        <v>1360647.8805716308</v>
      </c>
      <c r="G25" s="13">
        <f t="shared" ca="1" si="11"/>
        <v>574470.93394669332</v>
      </c>
      <c r="H25" s="13">
        <f t="shared" ca="1" si="11"/>
        <v>-167989.44476715615</v>
      </c>
      <c r="I25" s="13">
        <f t="shared" ca="1" si="11"/>
        <v>555095.82972025941</v>
      </c>
      <c r="J25" s="13">
        <f t="shared" ca="1" si="11"/>
        <v>-292229.2969980347</v>
      </c>
      <c r="K25" s="13">
        <f t="shared" ca="1" si="11"/>
        <v>-83405.231475265289</v>
      </c>
      <c r="L25" s="13">
        <f t="shared" ca="1" si="11"/>
        <v>22938.131311866862</v>
      </c>
      <c r="M25" s="13">
        <f t="shared" ca="1" si="11"/>
        <v>0</v>
      </c>
      <c r="O25" s="3" t="s">
        <v>27</v>
      </c>
      <c r="P25" s="3"/>
      <c r="Q25" s="6">
        <v>250000</v>
      </c>
    </row>
    <row r="26" spans="2:18" x14ac:dyDescent="0.25">
      <c r="O26" s="3" t="s">
        <v>136</v>
      </c>
      <c r="Q26" s="2">
        <v>0.02</v>
      </c>
    </row>
    <row r="27" spans="2:18" x14ac:dyDescent="0.25">
      <c r="B27" s="8"/>
      <c r="C27" s="8" t="s">
        <v>103</v>
      </c>
      <c r="D27" s="8" t="s">
        <v>0</v>
      </c>
      <c r="E27" s="8" t="s">
        <v>1</v>
      </c>
      <c r="F27" s="8" t="s">
        <v>2</v>
      </c>
      <c r="G27" s="8" t="s">
        <v>3</v>
      </c>
      <c r="H27" s="8" t="s">
        <v>4</v>
      </c>
      <c r="I27" s="8" t="s">
        <v>5</v>
      </c>
      <c r="J27" s="8" t="s">
        <v>6</v>
      </c>
      <c r="K27" s="8" t="s">
        <v>7</v>
      </c>
      <c r="L27" s="8" t="s">
        <v>8</v>
      </c>
      <c r="M27" s="8" t="s">
        <v>9</v>
      </c>
      <c r="N27" s="8" t="s">
        <v>126</v>
      </c>
    </row>
    <row r="28" spans="2:18" x14ac:dyDescent="0.25">
      <c r="B28" s="3" t="s">
        <v>16</v>
      </c>
      <c r="C28" s="3"/>
      <c r="D28" s="15">
        <f t="shared" ref="D28:M28" ca="1" si="12">D5</f>
        <v>82.87625880862538</v>
      </c>
      <c r="E28" s="15">
        <f t="shared" ca="1" si="12"/>
        <v>150.08469062605505</v>
      </c>
      <c r="F28" s="15">
        <f t="shared" ca="1" si="12"/>
        <v>101.94279155041676</v>
      </c>
      <c r="G28" s="15">
        <f t="shared" ca="1" si="12"/>
        <v>259.80366628796912</v>
      </c>
      <c r="H28" s="15">
        <f t="shared" ca="1" si="12"/>
        <v>261.55412330879619</v>
      </c>
      <c r="I28" s="15">
        <f t="shared" ca="1" si="12"/>
        <v>321.7903116311025</v>
      </c>
      <c r="J28" s="15">
        <f t="shared" ca="1" si="12"/>
        <v>176.80628496627941</v>
      </c>
      <c r="K28" s="15">
        <f t="shared" ca="1" si="12"/>
        <v>415.84532580795042</v>
      </c>
      <c r="L28" s="15">
        <f t="shared" ca="1" si="12"/>
        <v>277.67089511852714</v>
      </c>
      <c r="M28" s="15">
        <f t="shared" ca="1" si="12"/>
        <v>183.69213620347082</v>
      </c>
    </row>
    <row r="29" spans="2:18" x14ac:dyDescent="0.25">
      <c r="B29" s="3" t="s">
        <v>14</v>
      </c>
      <c r="C29" s="3"/>
      <c r="D29" s="16">
        <f t="shared" ref="D29:M29" si="13">$P$2-D$16</f>
        <v>75</v>
      </c>
      <c r="E29" s="16">
        <f t="shared" si="13"/>
        <v>150</v>
      </c>
      <c r="F29" s="16">
        <f t="shared" si="13"/>
        <v>225</v>
      </c>
      <c r="G29" s="16">
        <f t="shared" si="13"/>
        <v>300</v>
      </c>
      <c r="H29" s="16">
        <f t="shared" si="13"/>
        <v>375</v>
      </c>
      <c r="I29" s="16">
        <f t="shared" si="13"/>
        <v>450</v>
      </c>
      <c r="J29" s="16">
        <f t="shared" si="13"/>
        <v>525</v>
      </c>
      <c r="K29" s="16">
        <f t="shared" si="13"/>
        <v>600</v>
      </c>
      <c r="L29" s="16">
        <f t="shared" si="13"/>
        <v>675</v>
      </c>
      <c r="M29" s="16">
        <f t="shared" si="13"/>
        <v>750</v>
      </c>
    </row>
    <row r="30" spans="2:18" x14ac:dyDescent="0.25">
      <c r="B30" s="3" t="s">
        <v>15</v>
      </c>
      <c r="C30" s="3"/>
      <c r="D30" s="15">
        <f ca="1">D28*D29</f>
        <v>6215.7194106469033</v>
      </c>
      <c r="E30" s="15">
        <f ca="1">E28*E29</f>
        <v>22512.703593908256</v>
      </c>
      <c r="F30" s="15">
        <f t="shared" ref="F30:M30" ca="1" si="14">F28*F29</f>
        <v>22937.128098843772</v>
      </c>
      <c r="G30" s="15">
        <f t="shared" ca="1" si="14"/>
        <v>77941.09988639073</v>
      </c>
      <c r="H30" s="15">
        <f t="shared" ca="1" si="14"/>
        <v>98082.796240798576</v>
      </c>
      <c r="I30" s="15">
        <f t="shared" ca="1" si="14"/>
        <v>144805.64023399612</v>
      </c>
      <c r="J30" s="15">
        <f t="shared" ca="1" si="14"/>
        <v>92823.299607296693</v>
      </c>
      <c r="K30" s="15">
        <f t="shared" ca="1" si="14"/>
        <v>249507.19548477026</v>
      </c>
      <c r="L30" s="15">
        <f t="shared" ca="1" si="14"/>
        <v>187427.85420500583</v>
      </c>
      <c r="M30" s="15">
        <f t="shared" ca="1" si="14"/>
        <v>137769.10215260313</v>
      </c>
      <c r="P30" s="10"/>
    </row>
    <row r="31" spans="2:18" x14ac:dyDescent="0.25">
      <c r="B31" s="3" t="s">
        <v>17</v>
      </c>
      <c r="C31" s="3"/>
      <c r="D31" s="10">
        <f t="shared" ref="D31:M31" ca="1" si="15">D3</f>
        <v>19.776382244675787</v>
      </c>
      <c r="E31" s="10">
        <f t="shared" ca="1" si="15"/>
        <v>20.318355079120085</v>
      </c>
      <c r="F31" s="10">
        <f t="shared" ca="1" si="15"/>
        <v>16.023737484793049</v>
      </c>
      <c r="G31" s="10">
        <f t="shared" ca="1" si="15"/>
        <v>17.312660230511653</v>
      </c>
      <c r="H31" s="10">
        <f t="shared" ca="1" si="15"/>
        <v>16.979814695816049</v>
      </c>
      <c r="I31" s="10">
        <f t="shared" ca="1" si="15"/>
        <v>18.064448155941868</v>
      </c>
      <c r="J31" s="10">
        <f t="shared" ca="1" si="15"/>
        <v>19.944759412167173</v>
      </c>
      <c r="K31" s="10">
        <f t="shared" ca="1" si="15"/>
        <v>20.226763645735158</v>
      </c>
      <c r="L31" s="10">
        <f t="shared" ca="1" si="15"/>
        <v>25.283397726641809</v>
      </c>
      <c r="M31" s="10">
        <f t="shared" ca="1" si="15"/>
        <v>23.873725792527644</v>
      </c>
      <c r="P31" s="15"/>
    </row>
    <row r="32" spans="2:18" x14ac:dyDescent="0.25">
      <c r="B32" s="4" t="s">
        <v>32</v>
      </c>
      <c r="C32" s="4"/>
      <c r="D32" s="12">
        <f ca="1">D30*D31</f>
        <v>122924.44299060406</v>
      </c>
      <c r="E32" s="12">
        <f t="shared" ref="E32:M32" ca="1" si="16">E30*E31</f>
        <v>457421.1054120108</v>
      </c>
      <c r="F32" s="12">
        <f t="shared" ca="1" si="16"/>
        <v>367538.51931094285</v>
      </c>
      <c r="G32" s="12">
        <f t="shared" ca="1" si="16"/>
        <v>1349367.780325453</v>
      </c>
      <c r="H32" s="12">
        <f t="shared" ca="1" si="16"/>
        <v>1665427.7050162428</v>
      </c>
      <c r="I32" s="12">
        <f t="shared" ca="1" si="16"/>
        <v>2615833.9806949929</v>
      </c>
      <c r="J32" s="12">
        <f t="shared" ca="1" si="16"/>
        <v>1851338.3785110442</v>
      </c>
      <c r="K32" s="12">
        <f t="shared" ca="1" si="16"/>
        <v>5046723.0709806867</v>
      </c>
      <c r="L32" s="12">
        <f t="shared" ca="1" si="16"/>
        <v>4738812.9829161968</v>
      </c>
      <c r="M32" s="12">
        <f t="shared" ca="1" si="16"/>
        <v>3289061.7674739771</v>
      </c>
    </row>
    <row r="33" spans="2:14" x14ac:dyDescent="0.25">
      <c r="B33" s="3" t="s">
        <v>34</v>
      </c>
      <c r="C33" s="3"/>
      <c r="D33" s="10">
        <f t="shared" ref="D33:M33" ca="1" si="17">$D$9*D29*-1</f>
        <v>-2431.6383487921989</v>
      </c>
      <c r="E33" s="10">
        <f t="shared" ca="1" si="17"/>
        <v>-4863.2766975843979</v>
      </c>
      <c r="F33" s="10">
        <f t="shared" ca="1" si="17"/>
        <v>-7294.9150463765973</v>
      </c>
      <c r="G33" s="10">
        <f t="shared" ca="1" si="17"/>
        <v>-9726.5533951687958</v>
      </c>
      <c r="H33" s="10">
        <f t="shared" ca="1" si="17"/>
        <v>-12158.191743960995</v>
      </c>
      <c r="I33" s="10">
        <f t="shared" ca="1" si="17"/>
        <v>-14589.830092753195</v>
      </c>
      <c r="J33" s="10">
        <f t="shared" ca="1" si="17"/>
        <v>-17021.468441545392</v>
      </c>
      <c r="K33" s="10">
        <f t="shared" ca="1" si="17"/>
        <v>-19453.106790337592</v>
      </c>
      <c r="L33" s="10">
        <f t="shared" ca="1" si="17"/>
        <v>-21884.745139129791</v>
      </c>
      <c r="M33" s="10">
        <f t="shared" ca="1" si="17"/>
        <v>-24316.38348792199</v>
      </c>
    </row>
    <row r="34" spans="2:14" x14ac:dyDescent="0.25">
      <c r="B34" s="3" t="s">
        <v>33</v>
      </c>
      <c r="C34" s="3"/>
      <c r="D34" s="10">
        <f t="shared" ref="D34:M34" ca="1" si="18">D7*D29*-1</f>
        <v>-224147.9441873297</v>
      </c>
      <c r="E34" s="10">
        <f t="shared" ca="1" si="18"/>
        <v>-538998.88815505162</v>
      </c>
      <c r="F34" s="10">
        <f t="shared" ca="1" si="18"/>
        <v>-653821.09122320707</v>
      </c>
      <c r="G34" s="10">
        <f t="shared" ca="1" si="18"/>
        <v>-878342.40897114738</v>
      </c>
      <c r="H34" s="10">
        <f t="shared" ca="1" si="18"/>
        <v>-1232865.3341141115</v>
      </c>
      <c r="I34" s="10">
        <f t="shared" ca="1" si="18"/>
        <v>-1540738.3001270315</v>
      </c>
      <c r="J34" s="10">
        <f t="shared" ca="1" si="18"/>
        <v>-2136041.6020064345</v>
      </c>
      <c r="K34" s="10">
        <f t="shared" ca="1" si="18"/>
        <v>-2337847.5902945604</v>
      </c>
      <c r="L34" s="10">
        <f t="shared" ca="1" si="18"/>
        <v>-2525809.185918991</v>
      </c>
      <c r="M34" s="10">
        <f t="shared" ca="1" si="18"/>
        <v>-2714233.3964601243</v>
      </c>
    </row>
    <row r="35" spans="2:14" x14ac:dyDescent="0.25">
      <c r="B35" s="3" t="s">
        <v>65</v>
      </c>
      <c r="C35" s="3"/>
      <c r="D35" s="10">
        <f t="shared" ref="D35:M35" ca="1" si="19">D9*D29*-1</f>
        <v>-2431.6383487921989</v>
      </c>
      <c r="E35" s="10">
        <f t="shared" ca="1" si="19"/>
        <v>-5398.4864340522145</v>
      </c>
      <c r="F35" s="10">
        <f t="shared" ca="1" si="19"/>
        <v>-7290.1508432739038</v>
      </c>
      <c r="G35" s="10">
        <f t="shared" ca="1" si="19"/>
        <v>-12358.739510343506</v>
      </c>
      <c r="H35" s="10">
        <f t="shared" ca="1" si="19"/>
        <v>-13277.140846846401</v>
      </c>
      <c r="I35" s="10">
        <f t="shared" ca="1" si="19"/>
        <v>-18044.779234098925</v>
      </c>
      <c r="J35" s="10">
        <f t="shared" ca="1" si="19"/>
        <v>-22886.634502075936</v>
      </c>
      <c r="K35" s="10">
        <f t="shared" ca="1" si="19"/>
        <v>-27033.484315554513</v>
      </c>
      <c r="L35" s="10">
        <f t="shared" ca="1" si="19"/>
        <v>-25996.201041911176</v>
      </c>
      <c r="M35" s="10">
        <f t="shared" ca="1" si="19"/>
        <v>-31745.985012729547</v>
      </c>
    </row>
    <row r="36" spans="2:14" x14ac:dyDescent="0.25">
      <c r="B36" s="3" t="s">
        <v>23</v>
      </c>
      <c r="C36" s="3"/>
      <c r="D36" s="10">
        <f t="shared" ref="D36:M36" ca="1" si="20">$D$11*D30*-1</f>
        <v>-24276.245599677964</v>
      </c>
      <c r="E36" s="10">
        <f t="shared" ca="1" si="20"/>
        <v>-87926.092774125078</v>
      </c>
      <c r="F36" s="10">
        <f t="shared" ca="1" si="20"/>
        <v>-89583.734124969764</v>
      </c>
      <c r="G36" s="10">
        <f t="shared" ca="1" si="20"/>
        <v>-304408.4132739401</v>
      </c>
      <c r="H36" s="10">
        <f t="shared" ca="1" si="20"/>
        <v>-383074.24987142155</v>
      </c>
      <c r="I36" s="10">
        <f t="shared" ca="1" si="20"/>
        <v>-565555.98061870027</v>
      </c>
      <c r="J36" s="10">
        <f t="shared" ca="1" si="20"/>
        <v>-362532.64823688404</v>
      </c>
      <c r="K36" s="10">
        <f t="shared" ca="1" si="20"/>
        <v>-974480.59609961533</v>
      </c>
      <c r="L36" s="10">
        <f t="shared" ca="1" si="20"/>
        <v>-732022.20375449804</v>
      </c>
      <c r="M36" s="10">
        <f t="shared" ca="1" si="20"/>
        <v>-538073.92820449627</v>
      </c>
    </row>
    <row r="37" spans="2:14" x14ac:dyDescent="0.25">
      <c r="B37" s="3" t="s">
        <v>35</v>
      </c>
      <c r="D37" s="10">
        <f t="shared" ref="D37:M37" si="21">-D12*$P$3</f>
        <v>-338147.25</v>
      </c>
      <c r="E37" s="10">
        <f t="shared" si="21"/>
        <v>-344910.19500000001</v>
      </c>
      <c r="F37" s="10">
        <f t="shared" si="21"/>
        <v>-351808.39889999997</v>
      </c>
      <c r="G37" s="10">
        <f t="shared" si="21"/>
        <v>-358844.56687799998</v>
      </c>
      <c r="H37" s="10">
        <f t="shared" si="21"/>
        <v>-366021.45821556001</v>
      </c>
      <c r="I37" s="10">
        <f t="shared" si="21"/>
        <v>-373341.88737987122</v>
      </c>
      <c r="J37" s="10">
        <f t="shared" si="21"/>
        <v>-380808.7251274687</v>
      </c>
      <c r="K37" s="10">
        <f t="shared" si="21"/>
        <v>-388424.89963001793</v>
      </c>
      <c r="L37" s="10">
        <f t="shared" si="21"/>
        <v>-396193.39762261836</v>
      </c>
      <c r="M37" s="10">
        <f t="shared" si="21"/>
        <v>-404117.26557507075</v>
      </c>
      <c r="N37" s="6">
        <f>SUM(D37:M37)</f>
        <v>-3702618.0443286076</v>
      </c>
    </row>
    <row r="38" spans="2:14" x14ac:dyDescent="0.25">
      <c r="B38" s="3" t="s">
        <v>37</v>
      </c>
      <c r="C38" s="3"/>
      <c r="D38" s="6">
        <f t="shared" ref="D38:M38" si="22">IF($Q$24*-D37&gt;$Q$25, $Q$25,$Q$24*-D37)</f>
        <v>250000</v>
      </c>
      <c r="E38" s="6">
        <f t="shared" si="22"/>
        <v>250000</v>
      </c>
      <c r="F38" s="6">
        <f t="shared" si="22"/>
        <v>250000</v>
      </c>
      <c r="G38" s="6">
        <f t="shared" si="22"/>
        <v>250000</v>
      </c>
      <c r="H38" s="6">
        <f t="shared" si="22"/>
        <v>250000</v>
      </c>
      <c r="I38" s="6">
        <f t="shared" si="22"/>
        <v>250000</v>
      </c>
      <c r="J38" s="6">
        <f t="shared" si="22"/>
        <v>250000</v>
      </c>
      <c r="K38" s="6">
        <f t="shared" si="22"/>
        <v>250000</v>
      </c>
      <c r="L38" s="6">
        <f t="shared" si="22"/>
        <v>250000</v>
      </c>
      <c r="M38" s="6">
        <f t="shared" si="22"/>
        <v>250000</v>
      </c>
      <c r="N38" s="6">
        <f>SUM(D38:M38)</f>
        <v>2500000</v>
      </c>
    </row>
    <row r="39" spans="2:14" x14ac:dyDescent="0.25">
      <c r="B39" s="4" t="s">
        <v>36</v>
      </c>
      <c r="C39" s="4"/>
      <c r="D39" s="12">
        <f ca="1">SUM(D33:D38)</f>
        <v>-341434.71648459206</v>
      </c>
      <c r="E39" s="12">
        <f t="shared" ref="E39:M39" ca="1" si="23">SUM(E33:E38)</f>
        <v>-732096.93906081328</v>
      </c>
      <c r="F39" s="12">
        <f t="shared" ca="1" si="23"/>
        <v>-859798.2901378274</v>
      </c>
      <c r="G39" s="12">
        <f t="shared" ca="1" si="23"/>
        <v>-1313680.6820285998</v>
      </c>
      <c r="H39" s="12">
        <f t="shared" ca="1" si="23"/>
        <v>-1757396.3747919006</v>
      </c>
      <c r="I39" s="12">
        <f t="shared" ca="1" si="23"/>
        <v>-2262270.7774524554</v>
      </c>
      <c r="J39" s="12">
        <f t="shared" ca="1" si="23"/>
        <v>-2669291.0783144087</v>
      </c>
      <c r="K39" s="12">
        <f t="shared" ca="1" si="23"/>
        <v>-3497239.6771300859</v>
      </c>
      <c r="L39" s="12">
        <f t="shared" ca="1" si="23"/>
        <v>-3451905.7334771487</v>
      </c>
      <c r="M39" s="12">
        <f t="shared" ca="1" si="23"/>
        <v>-3462486.9587403433</v>
      </c>
      <c r="N39" s="42">
        <f>(N37+N38)*-1</f>
        <v>1202618.0443286076</v>
      </c>
    </row>
    <row r="40" spans="2:14" x14ac:dyDescent="0.25">
      <c r="B40" s="9" t="s">
        <v>38</v>
      </c>
      <c r="C40" s="9"/>
      <c r="D40" s="13">
        <f ca="1">D32+D39</f>
        <v>-218510.273493988</v>
      </c>
      <c r="E40" s="13">
        <f t="shared" ref="E40:M40" ca="1" si="24">E32+E39</f>
        <v>-274675.83364880248</v>
      </c>
      <c r="F40" s="13">
        <f t="shared" ca="1" si="24"/>
        <v>-492259.77082688455</v>
      </c>
      <c r="G40" s="13">
        <f t="shared" ca="1" si="24"/>
        <v>35687.098296853248</v>
      </c>
      <c r="H40" s="13">
        <f t="shared" ca="1" si="24"/>
        <v>-91968.669775657821</v>
      </c>
      <c r="I40" s="13">
        <f t="shared" ca="1" si="24"/>
        <v>353563.20324253757</v>
      </c>
      <c r="J40" s="13">
        <f t="shared" ca="1" si="24"/>
        <v>-817952.69980336446</v>
      </c>
      <c r="K40" s="13">
        <f t="shared" ca="1" si="24"/>
        <v>1549483.3938506008</v>
      </c>
      <c r="L40" s="13">
        <f t="shared" ca="1" si="24"/>
        <v>1286907.2494390481</v>
      </c>
      <c r="M40" s="13">
        <f t="shared" ca="1" si="24"/>
        <v>-173425.19126636628</v>
      </c>
    </row>
    <row r="42" spans="2:14" x14ac:dyDescent="0.25">
      <c r="B42" s="8"/>
      <c r="C42" s="8" t="s">
        <v>103</v>
      </c>
      <c r="D42" s="8" t="s">
        <v>0</v>
      </c>
      <c r="E42" s="8" t="s">
        <v>1</v>
      </c>
      <c r="F42" s="8" t="s">
        <v>2</v>
      </c>
      <c r="G42" s="8" t="s">
        <v>3</v>
      </c>
      <c r="H42" s="8" t="s">
        <v>4</v>
      </c>
      <c r="I42" s="8" t="s">
        <v>5</v>
      </c>
      <c r="J42" s="8" t="s">
        <v>6</v>
      </c>
      <c r="K42" s="8" t="s">
        <v>7</v>
      </c>
      <c r="L42" s="8" t="s">
        <v>8</v>
      </c>
      <c r="M42" s="8" t="s">
        <v>9</v>
      </c>
      <c r="N42" s="8" t="s">
        <v>126</v>
      </c>
    </row>
    <row r="43" spans="2:14" x14ac:dyDescent="0.25">
      <c r="B43" s="3" t="s">
        <v>10</v>
      </c>
      <c r="C43" s="3"/>
      <c r="D43" s="6">
        <f ca="1">D19+D32</f>
        <v>3416596.5188502762</v>
      </c>
      <c r="E43" s="6">
        <f t="shared" ref="E43:M43" ca="1" si="25">E19+E32</f>
        <v>3243771.3052678471</v>
      </c>
      <c r="F43" s="6">
        <f t="shared" ca="1" si="25"/>
        <v>3707545.3657489489</v>
      </c>
      <c r="G43" s="6">
        <f t="shared" ca="1" si="25"/>
        <v>3635920.9878331264</v>
      </c>
      <c r="H43" s="6">
        <f t="shared" ca="1" si="25"/>
        <v>2876378.622794183</v>
      </c>
      <c r="I43" s="6">
        <f t="shared" ca="1" si="25"/>
        <v>4274930.3697853554</v>
      </c>
      <c r="J43" s="6">
        <f t="shared" ca="1" si="25"/>
        <v>2355457.8532340112</v>
      </c>
      <c r="K43" s="6">
        <f t="shared" ca="1" si="25"/>
        <v>5458320.1975368746</v>
      </c>
      <c r="L43" s="6">
        <f t="shared" ca="1" si="25"/>
        <v>5033832.8738353308</v>
      </c>
      <c r="M43" s="6">
        <f t="shared" ca="1" si="25"/>
        <v>3289061.7674739771</v>
      </c>
      <c r="N43" s="6">
        <f ca="1">SUM(C43:M43)</f>
        <v>37291815.862359926</v>
      </c>
    </row>
    <row r="44" spans="2:14" x14ac:dyDescent="0.25">
      <c r="B44" s="3" t="s">
        <v>19</v>
      </c>
      <c r="C44" s="3"/>
      <c r="D44" s="6">
        <f ca="1">D24+D39</f>
        <v>-2598951.2713909913</v>
      </c>
      <c r="E44" s="6">
        <f t="shared" ref="E44:L44" ca="1" si="26">E24+E39</f>
        <v>-2800511.1243473105</v>
      </c>
      <c r="F44" s="6">
        <f t="shared" ca="1" si="26"/>
        <v>-2839157.2560042026</v>
      </c>
      <c r="G44" s="6">
        <f t="shared" ca="1" si="26"/>
        <v>-3025762.9555895794</v>
      </c>
      <c r="H44" s="6">
        <f t="shared" ca="1" si="26"/>
        <v>-3136336.7373369969</v>
      </c>
      <c r="I44" s="6">
        <f t="shared" ca="1" si="26"/>
        <v>-3366271.3368225582</v>
      </c>
      <c r="J44" s="6">
        <f t="shared" ca="1" si="26"/>
        <v>-3465639.8500354104</v>
      </c>
      <c r="K44" s="6">
        <f t="shared" ca="1" si="26"/>
        <v>-3992242.0351615394</v>
      </c>
      <c r="L44" s="6">
        <f t="shared" ca="1" si="26"/>
        <v>-3723987.4930844163</v>
      </c>
      <c r="M44" s="6">
        <f ca="1">M24+M39</f>
        <v>-3462486.9587403433</v>
      </c>
      <c r="N44" s="6">
        <f ca="1">SUM(C44:M44)</f>
        <v>-32411347.018513348</v>
      </c>
    </row>
    <row r="45" spans="2:14" x14ac:dyDescent="0.25">
      <c r="B45" s="3" t="s">
        <v>20</v>
      </c>
      <c r="C45" s="3"/>
      <c r="D45" s="14" cm="1">
        <f t="array" aca="1" ref="D45" ca="1">_xll.RiskOutput(,$B$45,1)+D43+D44</f>
        <v>817645.24745928496</v>
      </c>
      <c r="E45" s="14" cm="1">
        <f t="array" aca="1" ref="E45" ca="1">_xll.RiskOutput(,$B$45,2)+E43+E44</f>
        <v>443260.18092053663</v>
      </c>
      <c r="F45" s="14" cm="1">
        <f t="array" aca="1" ref="F45" ca="1">_xll.RiskOutput(,$B$45,3)+F43+F44</f>
        <v>868388.10974474624</v>
      </c>
      <c r="G45" s="14" cm="1">
        <f t="array" aca="1" ref="G45" ca="1">_xll.RiskOutput(,$B$45,4)+G43+G44</f>
        <v>610158.03224354703</v>
      </c>
      <c r="H45" s="14" cm="1">
        <f t="array" aca="1" ref="H45" ca="1">_xll.RiskOutput(,$B$45,5)+H43+H44</f>
        <v>-259958.11454281397</v>
      </c>
      <c r="I45" s="14" cm="1">
        <f t="array" aca="1" ref="I45" ca="1">_xll.RiskOutput(,$B$45,6)+I43+I44</f>
        <v>908659.03296279721</v>
      </c>
      <c r="J45" s="14" cm="1">
        <f t="array" aca="1" ref="J45" ca="1">_xll.RiskOutput(,$B$45,7)+J43+J44</f>
        <v>-1110181.9968013992</v>
      </c>
      <c r="K45" s="14" cm="1">
        <f t="array" aca="1" ref="K45" ca="1">_xll.RiskOutput(,$B$45,8)+K43+K44</f>
        <v>1466078.1623753351</v>
      </c>
      <c r="L45" s="14" cm="1">
        <f t="array" aca="1" ref="L45" ca="1">_xll.RiskOutput(,$B$45,9)+L43+L44</f>
        <v>1309845.3807509146</v>
      </c>
      <c r="M45" s="14" cm="1">
        <f t="array" aca="1" ref="M45" ca="1">_xll.RiskOutput(,$B$45,10)+M43+M44</f>
        <v>-173425.19126636628</v>
      </c>
      <c r="N45" s="6">
        <f ca="1">SUM(C45:M45)</f>
        <v>4880468.8438465828</v>
      </c>
    </row>
    <row r="46" spans="2:14" x14ac:dyDescent="0.25">
      <c r="B46" s="3" t="s">
        <v>130</v>
      </c>
      <c r="C46" s="3"/>
      <c r="D46" s="14" cm="1">
        <f t="array" aca="1" ref="D46" ca="1">_xll.RiskOutput(,$B$46,1)+D45</f>
        <v>817645.24745928496</v>
      </c>
      <c r="E46" s="14" cm="1">
        <f t="array" aca="1" ref="E46" ca="1">_xll.RiskOutput(,$B$46,2)+D46+E45</f>
        <v>1260905.4283798216</v>
      </c>
      <c r="F46" s="14" cm="1">
        <f t="array" aca="1" ref="F46" ca="1">_xll.RiskOutput(,$B$46,3)+E46+F45</f>
        <v>2129293.5381245678</v>
      </c>
      <c r="G46" s="14" cm="1">
        <f t="array" aca="1" ref="G46" ca="1">_xll.RiskOutput(,$B$46,4)+F46+G45</f>
        <v>2739451.5703681149</v>
      </c>
      <c r="H46" s="14" cm="1">
        <f t="array" aca="1" ref="H46" ca="1">_xll.RiskOutput(,$B$46,5)+G46+H45</f>
        <v>2479493.4558253009</v>
      </c>
      <c r="I46" s="14" cm="1">
        <f t="array" aca="1" ref="I46" ca="1">_xll.RiskOutput(,$B$46,6)+H46+I45</f>
        <v>3388152.4887880981</v>
      </c>
      <c r="J46" s="14" cm="1">
        <f t="array" aca="1" ref="J46" ca="1">_xll.RiskOutput(,$B$46,7)+I46+J45</f>
        <v>2277970.4919866989</v>
      </c>
      <c r="K46" s="14" cm="1">
        <f t="array" aca="1" ref="K46" ca="1">_xll.RiskOutput(,$B$46,8)+J46+K45</f>
        <v>3744048.6543620341</v>
      </c>
      <c r="L46" s="14" cm="1">
        <f t="array" aca="1" ref="L46" ca="1">_xll.RiskOutput(,$B$46,9)+K46+L45</f>
        <v>5053894.0351129491</v>
      </c>
      <c r="M46" s="14" cm="1">
        <f t="array" aca="1" ref="M46" ca="1">_xll.RiskOutput(,$B$46,10)+L46+M45</f>
        <v>4880468.8438465828</v>
      </c>
      <c r="N46" s="6">
        <f ca="1">SUM(C46:M46)</f>
        <v>28771323.754253455</v>
      </c>
    </row>
    <row r="48" spans="2:14" x14ac:dyDescent="0.25">
      <c r="B48" s="3" t="s">
        <v>104</v>
      </c>
      <c r="C48" s="10">
        <f>$Q$23*$P$3</f>
        <v>338147.25</v>
      </c>
      <c r="D48" s="6">
        <f>-D37/(1+0.05)^1</f>
        <v>322045</v>
      </c>
      <c r="E48" s="6">
        <f>-E37/(1+0.05)^2</f>
        <v>312843.71428571426</v>
      </c>
      <c r="F48" s="6">
        <f>-F37/(1+0.05)^3</f>
        <v>303905.32244897954</v>
      </c>
      <c r="G48" s="6">
        <f>-G37/(1+0.05)^4</f>
        <v>295222.31323615159</v>
      </c>
      <c r="H48" s="6">
        <f>-H37/(1+0.05)^5</f>
        <v>286787.39000083297</v>
      </c>
      <c r="I48" s="6">
        <f>-I37/(1+0.05)^6</f>
        <v>278593.46457223775</v>
      </c>
      <c r="J48" s="6">
        <f>-J37/(1+0.05)^7</f>
        <v>270633.65129874524</v>
      </c>
      <c r="K48" s="6">
        <f>-K37/(1+0.05)^8</f>
        <v>262901.2612616382</v>
      </c>
      <c r="L48" s="6">
        <f>-L37/(1+0.05)^9</f>
        <v>255389.79665416284</v>
      </c>
      <c r="M48" s="6">
        <f>-M37/(1+0.05)^10</f>
        <v>248092.94532118677</v>
      </c>
      <c r="N48" s="6">
        <f>SUM(C48:M48)</f>
        <v>3174562.1090796492</v>
      </c>
    </row>
    <row r="49" spans="2:14" x14ac:dyDescent="0.25">
      <c r="B49" s="3" t="s">
        <v>105</v>
      </c>
      <c r="C49" s="38" cm="1">
        <f t="array" aca="1" ref="C49" ca="1">_xll.RiskOutput()+NPV(0.05,D45:M45)-N48</f>
        <v>673877.67715819879</v>
      </c>
      <c r="D49" s="17"/>
    </row>
    <row r="50" spans="2:14" x14ac:dyDescent="0.25">
      <c r="B50" s="3" t="s">
        <v>134</v>
      </c>
      <c r="D50">
        <f ca="1">IF(D46&lt;$N$39,0,$N$39/D46)</f>
        <v>0</v>
      </c>
      <c r="E50">
        <f ca="1">IF(D50&lt;&gt;0,"-",IF(E46&lt;$N$39,0,(D2+$N$39/E46)))</f>
        <v>1.9537733895506268</v>
      </c>
      <c r="F50" t="str">
        <f t="shared" ref="F50:M50" ca="1" si="27">IF(E50&lt;&gt;0,"-",IF(F46&lt;$N$39,0,(E2+$N$39/F46)))</f>
        <v>-</v>
      </c>
      <c r="G50" t="str">
        <f t="shared" ca="1" si="27"/>
        <v>-</v>
      </c>
      <c r="H50" t="str">
        <f t="shared" ca="1" si="27"/>
        <v>-</v>
      </c>
      <c r="I50" t="str">
        <f t="shared" ca="1" si="27"/>
        <v>-</v>
      </c>
      <c r="J50" t="str">
        <f t="shared" ca="1" si="27"/>
        <v>-</v>
      </c>
      <c r="K50" t="str">
        <f t="shared" ca="1" si="27"/>
        <v>-</v>
      </c>
      <c r="L50" t="str">
        <f t="shared" ca="1" si="27"/>
        <v>-</v>
      </c>
      <c r="M50" t="str">
        <f t="shared" ca="1" si="27"/>
        <v>-</v>
      </c>
    </row>
    <row r="51" spans="2:14" x14ac:dyDescent="0.25">
      <c r="B51" s="3" t="s">
        <v>138</v>
      </c>
      <c r="C51" cm="1">
        <f t="array" aca="1" ref="C51" ca="1">_xll.RiskOutput()+SUM(D50:M50)</f>
        <v>1.9537733895506268</v>
      </c>
    </row>
    <row r="52" spans="2:14" x14ac:dyDescent="0.25">
      <c r="N52" s="3"/>
    </row>
    <row r="55" spans="2:14" x14ac:dyDescent="0.25">
      <c r="B55" s="3"/>
      <c r="C55" s="3"/>
      <c r="D55" s="15"/>
    </row>
    <row r="56" spans="2:14" x14ac:dyDescent="0.25">
      <c r="B56" s="3"/>
      <c r="C56" s="3"/>
    </row>
    <row r="57" spans="2:14" x14ac:dyDescent="0.25">
      <c r="B57" s="3"/>
      <c r="C57" s="3"/>
    </row>
    <row r="58" spans="2:14" x14ac:dyDescent="0.25">
      <c r="B58" s="3"/>
      <c r="C58" s="3"/>
    </row>
    <row r="59" spans="2:14" x14ac:dyDescent="0.25">
      <c r="B59" s="3"/>
      <c r="C59" s="3"/>
      <c r="D59" s="6"/>
    </row>
  </sheetData>
  <phoneticPr fontId="1" type="noConversion"/>
  <conditionalFormatting sqref="D45:M45">
    <cfRule type="cellIs" dxfId="2" priority="1" operator="lessThan">
      <formula>0</formula>
    </cfRule>
    <cfRule type="cellIs" dxfId="1" priority="2" operator="greaterThan">
      <formula>0</formula>
    </cfRule>
  </conditionalFormatting>
  <pageMargins left="0.7" right="0.7" top="0.75" bottom="0.75" header="0.3" footer="0.3"/>
  <pageSetup orientation="portrait" r:id="rId1"/>
  <ignoredErrors>
    <ignoredError sqref="F18:M18 D18:E18 D31:M3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3AAF7-34CE-4CAF-B039-123F300BE168}">
  <dimension ref="B1:L5005"/>
  <sheetViews>
    <sheetView showGridLines="0" topLeftCell="A4970" workbookViewId="0"/>
  </sheetViews>
  <sheetFormatPr defaultRowHeight="15" x14ac:dyDescent="0.25"/>
  <cols>
    <col min="1" max="1" width="0.28515625" customWidth="1"/>
    <col min="2" max="2" width="14.28515625" style="20" customWidth="1"/>
    <col min="3" max="12" width="14.28515625" customWidth="1"/>
  </cols>
  <sheetData>
    <row r="1" spans="2:12" s="18" customFormat="1" ht="65.650000000000006" customHeight="1" thickBot="1" x14ac:dyDescent="0.35">
      <c r="B1" s="19"/>
    </row>
    <row r="2" spans="2:12" x14ac:dyDescent="0.25">
      <c r="B2" s="28" t="s">
        <v>68</v>
      </c>
      <c r="C2" s="29" t="s">
        <v>72</v>
      </c>
      <c r="D2" s="29" t="s">
        <v>76</v>
      </c>
      <c r="E2" s="29" t="s">
        <v>79</v>
      </c>
      <c r="F2" s="29" t="s">
        <v>82</v>
      </c>
      <c r="G2" s="29" t="s">
        <v>85</v>
      </c>
      <c r="H2" s="29" t="s">
        <v>88</v>
      </c>
      <c r="I2" s="29" t="s">
        <v>91</v>
      </c>
      <c r="J2" s="29" t="s">
        <v>94</v>
      </c>
      <c r="K2" s="29" t="s">
        <v>97</v>
      </c>
      <c r="L2" s="30" t="s">
        <v>100</v>
      </c>
    </row>
    <row r="3" spans="2:12" x14ac:dyDescent="0.25">
      <c r="B3" s="26" t="s">
        <v>69</v>
      </c>
      <c r="C3" s="21" t="s">
        <v>73</v>
      </c>
      <c r="D3" s="21" t="s">
        <v>73</v>
      </c>
      <c r="E3" s="21" t="s">
        <v>73</v>
      </c>
      <c r="F3" s="21" t="s">
        <v>73</v>
      </c>
      <c r="G3" s="21" t="s">
        <v>73</v>
      </c>
      <c r="H3" s="21" t="s">
        <v>73</v>
      </c>
      <c r="I3" s="21" t="s">
        <v>73</v>
      </c>
      <c r="J3" s="21" t="s">
        <v>73</v>
      </c>
      <c r="K3" s="21" t="s">
        <v>73</v>
      </c>
      <c r="L3" s="31" t="s">
        <v>73</v>
      </c>
    </row>
    <row r="4" spans="2:12" x14ac:dyDescent="0.25">
      <c r="B4" s="26" t="s">
        <v>70</v>
      </c>
      <c r="C4" s="21" t="s">
        <v>74</v>
      </c>
      <c r="D4" s="21" t="s">
        <v>77</v>
      </c>
      <c r="E4" s="21" t="s">
        <v>80</v>
      </c>
      <c r="F4" s="21" t="s">
        <v>83</v>
      </c>
      <c r="G4" s="21" t="s">
        <v>86</v>
      </c>
      <c r="H4" s="21" t="s">
        <v>89</v>
      </c>
      <c r="I4" s="21" t="s">
        <v>92</v>
      </c>
      <c r="J4" s="21" t="s">
        <v>95</v>
      </c>
      <c r="K4" s="21" t="s">
        <v>98</v>
      </c>
      <c r="L4" s="31" t="s">
        <v>101</v>
      </c>
    </row>
    <row r="5" spans="2:12" x14ac:dyDescent="0.25">
      <c r="B5" s="26" t="s">
        <v>71</v>
      </c>
      <c r="C5" s="21" t="s">
        <v>75</v>
      </c>
      <c r="D5" s="21" t="s">
        <v>78</v>
      </c>
      <c r="E5" s="21" t="s">
        <v>81</v>
      </c>
      <c r="F5" s="21" t="s">
        <v>84</v>
      </c>
      <c r="G5" s="21" t="s">
        <v>87</v>
      </c>
      <c r="H5" s="21" t="s">
        <v>90</v>
      </c>
      <c r="I5" s="21" t="s">
        <v>93</v>
      </c>
      <c r="J5" s="21" t="s">
        <v>96</v>
      </c>
      <c r="K5" s="21" t="s">
        <v>99</v>
      </c>
      <c r="L5" s="31" t="s">
        <v>102</v>
      </c>
    </row>
    <row r="6" spans="2:12" x14ac:dyDescent="0.25">
      <c r="B6" s="27">
        <v>1</v>
      </c>
      <c r="C6" s="22">
        <v>907509.16861701198</v>
      </c>
      <c r="D6" s="23">
        <v>1246798.4947611536</v>
      </c>
      <c r="E6" s="23">
        <v>458423.31956258416</v>
      </c>
      <c r="F6" s="23">
        <v>-891840.17520551383</v>
      </c>
      <c r="G6" s="23">
        <v>599827.77547838958</v>
      </c>
      <c r="H6" s="23">
        <v>1003074.3749998016</v>
      </c>
      <c r="I6" s="23">
        <v>1930991.3957622275</v>
      </c>
      <c r="J6" s="23">
        <v>2087279.0347870439</v>
      </c>
      <c r="K6" s="23">
        <v>1586481.609984973</v>
      </c>
      <c r="L6" s="32">
        <v>-911568.19313183893</v>
      </c>
    </row>
    <row r="7" spans="2:12" x14ac:dyDescent="0.25">
      <c r="B7" s="27">
        <v>2</v>
      </c>
      <c r="C7" s="24">
        <v>1251195.3622934823</v>
      </c>
      <c r="D7" s="25">
        <v>427786.29259505775</v>
      </c>
      <c r="E7" s="25">
        <v>-22682.357451968826</v>
      </c>
      <c r="F7" s="25">
        <v>1434731.4489980312</v>
      </c>
      <c r="G7" s="25">
        <v>-24784.973743342329</v>
      </c>
      <c r="H7" s="25">
        <v>278775.91562514007</v>
      </c>
      <c r="I7" s="25">
        <v>-693230.12150131818</v>
      </c>
      <c r="J7" s="25">
        <v>592341.4336574804</v>
      </c>
      <c r="K7" s="25">
        <v>741773.7750670407</v>
      </c>
      <c r="L7" s="33">
        <v>2535309.2328201206</v>
      </c>
    </row>
    <row r="8" spans="2:12" x14ac:dyDescent="0.25">
      <c r="B8" s="27">
        <v>3</v>
      </c>
      <c r="C8" s="24">
        <v>1674093.9283056171</v>
      </c>
      <c r="D8" s="25">
        <v>3689895.6894754199</v>
      </c>
      <c r="E8" s="25">
        <v>2106468.7973375786</v>
      </c>
      <c r="F8" s="25">
        <v>226852.87432788732</v>
      </c>
      <c r="G8" s="25">
        <v>823396.40509566106</v>
      </c>
      <c r="H8" s="25">
        <v>971553.86118765455</v>
      </c>
      <c r="I8" s="25">
        <v>430685.10837904131</v>
      </c>
      <c r="J8" s="25">
        <v>-552920.40044819145</v>
      </c>
      <c r="K8" s="25">
        <v>-572962.49324329058</v>
      </c>
      <c r="L8" s="33">
        <v>1149964.3805914042</v>
      </c>
    </row>
    <row r="9" spans="2:12" x14ac:dyDescent="0.25">
      <c r="B9" s="27">
        <v>4</v>
      </c>
      <c r="C9" s="24">
        <v>1579200.6112898211</v>
      </c>
      <c r="D9" s="25">
        <v>3298261.8126713322</v>
      </c>
      <c r="E9" s="25">
        <v>212220.12147885701</v>
      </c>
      <c r="F9" s="25">
        <v>648463.80780241173</v>
      </c>
      <c r="G9" s="25">
        <v>725278.9280027505</v>
      </c>
      <c r="H9" s="25">
        <v>99560.453429230489</v>
      </c>
      <c r="I9" s="25">
        <v>1516392.0902633122</v>
      </c>
      <c r="J9" s="25">
        <v>-101189.55307265231</v>
      </c>
      <c r="K9" s="25">
        <v>543709.90165329399</v>
      </c>
      <c r="L9" s="33">
        <v>2163886.9256080566</v>
      </c>
    </row>
    <row r="10" spans="2:12" x14ac:dyDescent="0.25">
      <c r="B10" s="27">
        <v>5</v>
      </c>
      <c r="C10" s="24">
        <v>1955893.3657688666</v>
      </c>
      <c r="D10" s="25">
        <v>-728737.35010220297</v>
      </c>
      <c r="E10" s="25">
        <v>2171619.9366206788</v>
      </c>
      <c r="F10" s="25">
        <v>119808.76539150532</v>
      </c>
      <c r="G10" s="25">
        <v>1467000.1801366671</v>
      </c>
      <c r="H10" s="25">
        <v>2855711.258830525</v>
      </c>
      <c r="I10" s="25">
        <v>722738.65973981051</v>
      </c>
      <c r="J10" s="25">
        <v>234337.08991010673</v>
      </c>
      <c r="K10" s="25">
        <v>-644137.3419992351</v>
      </c>
      <c r="L10" s="33">
        <v>973760.9567186106</v>
      </c>
    </row>
    <row r="11" spans="2:12" x14ac:dyDescent="0.25">
      <c r="B11" s="27">
        <v>6</v>
      </c>
      <c r="C11" s="24">
        <v>1300728.2497445261</v>
      </c>
      <c r="D11" s="25">
        <v>1454942.046960413</v>
      </c>
      <c r="E11" s="25">
        <v>2294822.927388072</v>
      </c>
      <c r="F11" s="25">
        <v>1001129.6339070555</v>
      </c>
      <c r="G11" s="25">
        <v>774684.24108117213</v>
      </c>
      <c r="H11" s="25">
        <v>1889728.9097673213</v>
      </c>
      <c r="I11" s="25">
        <v>-1373290.2605028772</v>
      </c>
      <c r="J11" s="25">
        <v>1165144.6460246406</v>
      </c>
      <c r="K11" s="25">
        <v>211902.3955651978</v>
      </c>
      <c r="L11" s="33">
        <v>2759246.2677245014</v>
      </c>
    </row>
    <row r="12" spans="2:12" x14ac:dyDescent="0.25">
      <c r="B12" s="27">
        <v>7</v>
      </c>
      <c r="C12" s="24">
        <v>2040287.7930613975</v>
      </c>
      <c r="D12" s="25">
        <v>-290146.15098633291</v>
      </c>
      <c r="E12" s="25">
        <v>2076152.4477636479</v>
      </c>
      <c r="F12" s="25">
        <v>702863.51128528686</v>
      </c>
      <c r="G12" s="25">
        <v>1154630.7996609909</v>
      </c>
      <c r="H12" s="25">
        <v>1882740.8707212331</v>
      </c>
      <c r="I12" s="25">
        <v>-849986.10666054254</v>
      </c>
      <c r="J12" s="25">
        <v>1291031.6596966973</v>
      </c>
      <c r="K12" s="25">
        <v>-735393.90577888675</v>
      </c>
      <c r="L12" s="33">
        <v>-799535.77016825834</v>
      </c>
    </row>
    <row r="13" spans="2:12" x14ac:dyDescent="0.25">
      <c r="B13" s="27">
        <v>8</v>
      </c>
      <c r="C13" s="24">
        <v>215704.22692847624</v>
      </c>
      <c r="D13" s="25">
        <v>1212051.8006677851</v>
      </c>
      <c r="E13" s="25">
        <v>647012.99028673489</v>
      </c>
      <c r="F13" s="25">
        <v>1287895.850908054</v>
      </c>
      <c r="G13" s="25">
        <v>371827.22516353941</v>
      </c>
      <c r="H13" s="25">
        <v>772849.46330972295</v>
      </c>
      <c r="I13" s="25">
        <v>-99301.588961122558</v>
      </c>
      <c r="J13" s="25">
        <v>567933.9667317844</v>
      </c>
      <c r="K13" s="25">
        <v>-2909.3313141716644</v>
      </c>
      <c r="L13" s="33">
        <v>834405.30905296467</v>
      </c>
    </row>
    <row r="14" spans="2:12" x14ac:dyDescent="0.25">
      <c r="B14" s="27">
        <v>9</v>
      </c>
      <c r="C14" s="24">
        <v>1823232.9515756816</v>
      </c>
      <c r="D14" s="25">
        <v>439860.35099566448</v>
      </c>
      <c r="E14" s="25">
        <v>1153716.4787268955</v>
      </c>
      <c r="F14" s="25">
        <v>-318323.3465897413</v>
      </c>
      <c r="G14" s="25">
        <v>-237170.52375023998</v>
      </c>
      <c r="H14" s="25">
        <v>1109636.9127813522</v>
      </c>
      <c r="I14" s="25">
        <v>1015438.1695581768</v>
      </c>
      <c r="J14" s="25">
        <v>1277770.345210888</v>
      </c>
      <c r="K14" s="25">
        <v>-399681.30154879624</v>
      </c>
      <c r="L14" s="33">
        <v>1075359.7911054171</v>
      </c>
    </row>
    <row r="15" spans="2:12" x14ac:dyDescent="0.25">
      <c r="B15" s="27">
        <v>10</v>
      </c>
      <c r="C15" s="24">
        <v>2799606.3970712549</v>
      </c>
      <c r="D15" s="25">
        <v>1520844.531212057</v>
      </c>
      <c r="E15" s="25">
        <v>96396.558882741258</v>
      </c>
      <c r="F15" s="25">
        <v>1088135.388693748</v>
      </c>
      <c r="G15" s="25">
        <v>351724.71939601097</v>
      </c>
      <c r="H15" s="25">
        <v>1262012.3240936217</v>
      </c>
      <c r="I15" s="25">
        <v>2418847.6465607584</v>
      </c>
      <c r="J15" s="25">
        <v>422148.97821333958</v>
      </c>
      <c r="K15" s="25">
        <v>-984083.24952606112</v>
      </c>
      <c r="L15" s="33">
        <v>1131431.2099119229</v>
      </c>
    </row>
    <row r="16" spans="2:12" x14ac:dyDescent="0.25">
      <c r="B16" s="27">
        <v>11</v>
      </c>
      <c r="C16" s="24">
        <v>131993.73679485824</v>
      </c>
      <c r="D16" s="25">
        <v>-709960.32567904331</v>
      </c>
      <c r="E16" s="25">
        <v>1784636.003247763</v>
      </c>
      <c r="F16" s="25">
        <v>746596.88947999058</v>
      </c>
      <c r="G16" s="25">
        <v>-366170.38911071327</v>
      </c>
      <c r="H16" s="25">
        <v>395498.63796910271</v>
      </c>
      <c r="I16" s="25">
        <v>1853584.9764732486</v>
      </c>
      <c r="J16" s="25">
        <v>495712.39938777126</v>
      </c>
      <c r="K16" s="25">
        <v>2552484.7954826644</v>
      </c>
      <c r="L16" s="33">
        <v>1434066.253136381</v>
      </c>
    </row>
    <row r="17" spans="2:12" x14ac:dyDescent="0.25">
      <c r="B17" s="27">
        <v>12</v>
      </c>
      <c r="C17" s="24">
        <v>-140384.07138480712</v>
      </c>
      <c r="D17" s="25">
        <v>1840922.7894406607</v>
      </c>
      <c r="E17" s="25">
        <v>1594627.3165977541</v>
      </c>
      <c r="F17" s="25">
        <v>60841.155825295486</v>
      </c>
      <c r="G17" s="25">
        <v>1239054.1913483967</v>
      </c>
      <c r="H17" s="25">
        <v>1447066.2556950795</v>
      </c>
      <c r="I17" s="25">
        <v>389585.75098987343</v>
      </c>
      <c r="J17" s="25">
        <v>160.99430456850678</v>
      </c>
      <c r="K17" s="25">
        <v>78024.734492789488</v>
      </c>
      <c r="L17" s="33">
        <v>1909366.0164945968</v>
      </c>
    </row>
    <row r="18" spans="2:12" x14ac:dyDescent="0.25">
      <c r="B18" s="27">
        <v>13</v>
      </c>
      <c r="C18" s="24">
        <v>-769966.63456309307</v>
      </c>
      <c r="D18" s="25">
        <v>1748881.3380918493</v>
      </c>
      <c r="E18" s="25">
        <v>1587509.127458768</v>
      </c>
      <c r="F18" s="25">
        <v>-795769.90548487054</v>
      </c>
      <c r="G18" s="25">
        <v>639320.12470429437</v>
      </c>
      <c r="H18" s="25">
        <v>-476881.90885888925</v>
      </c>
      <c r="I18" s="25">
        <v>1997623.6385266189</v>
      </c>
      <c r="J18" s="25">
        <v>916580.05068317847</v>
      </c>
      <c r="K18" s="25">
        <v>288642.52925006952</v>
      </c>
      <c r="L18" s="33">
        <v>467219.64557274431</v>
      </c>
    </row>
    <row r="19" spans="2:12" x14ac:dyDescent="0.25">
      <c r="B19" s="27">
        <v>14</v>
      </c>
      <c r="C19" s="24">
        <v>5020136.1636754218</v>
      </c>
      <c r="D19" s="25">
        <v>2040855.3325484465</v>
      </c>
      <c r="E19" s="25">
        <v>1819848.1741106194</v>
      </c>
      <c r="F19" s="25">
        <v>783703.37606823351</v>
      </c>
      <c r="G19" s="25">
        <v>1157779.2866164995</v>
      </c>
      <c r="H19" s="25">
        <v>940091.7919669617</v>
      </c>
      <c r="I19" s="25">
        <v>866614.32065284345</v>
      </c>
      <c r="J19" s="25">
        <v>-430765.59276612289</v>
      </c>
      <c r="K19" s="25">
        <v>2651364.969043049</v>
      </c>
      <c r="L19" s="33">
        <v>1503430.6960540423</v>
      </c>
    </row>
    <row r="20" spans="2:12" x14ac:dyDescent="0.25">
      <c r="B20" s="27">
        <v>15</v>
      </c>
      <c r="C20" s="24">
        <v>928009.51521069231</v>
      </c>
      <c r="D20" s="25">
        <v>1005086.1617014781</v>
      </c>
      <c r="E20" s="25">
        <v>432785.50532662589</v>
      </c>
      <c r="F20" s="25">
        <v>725425.81887790281</v>
      </c>
      <c r="G20" s="25">
        <v>767754.93560690479</v>
      </c>
      <c r="H20" s="25">
        <v>522930.38550550863</v>
      </c>
      <c r="I20" s="25">
        <v>2863589.9335565381</v>
      </c>
      <c r="J20" s="25">
        <v>771353.51875306433</v>
      </c>
      <c r="K20" s="25">
        <v>-523551.30965547403</v>
      </c>
      <c r="L20" s="33">
        <v>711536.7081367108</v>
      </c>
    </row>
    <row r="21" spans="2:12" x14ac:dyDescent="0.25">
      <c r="B21" s="27">
        <v>16</v>
      </c>
      <c r="C21" s="24">
        <v>1799817.4857047838</v>
      </c>
      <c r="D21" s="25">
        <v>2842406.1564682429</v>
      </c>
      <c r="E21" s="25">
        <v>797725.58953601774</v>
      </c>
      <c r="F21" s="25">
        <v>457785.14915523399</v>
      </c>
      <c r="G21" s="25">
        <v>2199048.2927144151</v>
      </c>
      <c r="H21" s="25">
        <v>1630849.022223122</v>
      </c>
      <c r="I21" s="25">
        <v>3108349.9865721948</v>
      </c>
      <c r="J21" s="25">
        <v>848446.35839429777</v>
      </c>
      <c r="K21" s="25">
        <v>397894.1873285491</v>
      </c>
      <c r="L21" s="33">
        <v>869295.19668578077</v>
      </c>
    </row>
    <row r="22" spans="2:12" x14ac:dyDescent="0.25">
      <c r="B22" s="27">
        <v>17</v>
      </c>
      <c r="C22" s="24">
        <v>-4892.7063041995279</v>
      </c>
      <c r="D22" s="25">
        <v>1798159.5909802145</v>
      </c>
      <c r="E22" s="25">
        <v>683396.72154991981</v>
      </c>
      <c r="F22" s="25">
        <v>-257322.31748837885</v>
      </c>
      <c r="G22" s="25">
        <v>547070.8903381722</v>
      </c>
      <c r="H22" s="25">
        <v>3467474.2359816656</v>
      </c>
      <c r="I22" s="25">
        <v>393759.42336580763</v>
      </c>
      <c r="J22" s="25">
        <v>595111.6434223922</v>
      </c>
      <c r="K22" s="25">
        <v>1155333.800383999</v>
      </c>
      <c r="L22" s="33">
        <v>2527198.9880287908</v>
      </c>
    </row>
    <row r="23" spans="2:12" x14ac:dyDescent="0.25">
      <c r="B23" s="27">
        <v>18</v>
      </c>
      <c r="C23" s="24">
        <v>1154884.0432223678</v>
      </c>
      <c r="D23" s="25">
        <v>-1066236.7252071551</v>
      </c>
      <c r="E23" s="25">
        <v>2371160.5571689531</v>
      </c>
      <c r="F23" s="25">
        <v>1770040.1566713899</v>
      </c>
      <c r="G23" s="25">
        <v>-731108.12545338133</v>
      </c>
      <c r="H23" s="25">
        <v>772256.82946771337</v>
      </c>
      <c r="I23" s="25">
        <v>2193337.8855396076</v>
      </c>
      <c r="J23" s="25">
        <v>848224.38396384288</v>
      </c>
      <c r="K23" s="25">
        <v>669003.69797638711</v>
      </c>
      <c r="L23" s="33">
        <v>-417499.8348538233</v>
      </c>
    </row>
    <row r="24" spans="2:12" x14ac:dyDescent="0.25">
      <c r="B24" s="27">
        <v>19</v>
      </c>
      <c r="C24" s="24">
        <v>-618407.94131876249</v>
      </c>
      <c r="D24" s="25">
        <v>492373.90952866105</v>
      </c>
      <c r="E24" s="25">
        <v>-601747.50454704557</v>
      </c>
      <c r="F24" s="25">
        <v>1393472.6313658287</v>
      </c>
      <c r="G24" s="25">
        <v>740816.50695926324</v>
      </c>
      <c r="H24" s="25">
        <v>514693.6411480559</v>
      </c>
      <c r="I24" s="25">
        <v>1040823.8699410963</v>
      </c>
      <c r="J24" s="25">
        <v>705037.95217277203</v>
      </c>
      <c r="K24" s="25">
        <v>-326304.45588694373</v>
      </c>
      <c r="L24" s="33">
        <v>-789748.83645249158</v>
      </c>
    </row>
    <row r="25" spans="2:12" x14ac:dyDescent="0.25">
      <c r="B25" s="27">
        <v>20</v>
      </c>
      <c r="C25" s="24">
        <v>194710.58194087166</v>
      </c>
      <c r="D25" s="25">
        <v>-734648.95946717821</v>
      </c>
      <c r="E25" s="25">
        <v>2185186.5939650224</v>
      </c>
      <c r="F25" s="25">
        <v>232478.63413531706</v>
      </c>
      <c r="G25" s="25">
        <v>2162030.11182239</v>
      </c>
      <c r="H25" s="25">
        <v>-164484.75384304021</v>
      </c>
      <c r="I25" s="25">
        <v>693189.13310466567</v>
      </c>
      <c r="J25" s="25">
        <v>3326815.0592694981</v>
      </c>
      <c r="K25" s="25">
        <v>2472213.9466326744</v>
      </c>
      <c r="L25" s="33">
        <v>1008669.339172476</v>
      </c>
    </row>
    <row r="26" spans="2:12" x14ac:dyDescent="0.25">
      <c r="B26" s="27">
        <v>21</v>
      </c>
      <c r="C26" s="24">
        <v>1169144.0386109175</v>
      </c>
      <c r="D26" s="25">
        <v>1083863.3065479393</v>
      </c>
      <c r="E26" s="25">
        <v>-1354418.1581376074</v>
      </c>
      <c r="F26" s="25">
        <v>3212451.3970420193</v>
      </c>
      <c r="G26" s="25">
        <v>1008475.3286830056</v>
      </c>
      <c r="H26" s="25">
        <v>-217817.93565839063</v>
      </c>
      <c r="I26" s="25">
        <v>356864.73681241274</v>
      </c>
      <c r="J26" s="25">
        <v>1382209.5918225339</v>
      </c>
      <c r="K26" s="25">
        <v>418612.71066776291</v>
      </c>
      <c r="L26" s="33">
        <v>127100.26856618933</v>
      </c>
    </row>
    <row r="27" spans="2:12" x14ac:dyDescent="0.25">
      <c r="B27" s="27">
        <v>22</v>
      </c>
      <c r="C27" s="24">
        <v>658433.01951029524</v>
      </c>
      <c r="D27" s="25">
        <v>1665998.7438662201</v>
      </c>
      <c r="E27" s="25">
        <v>1506942.6783193196</v>
      </c>
      <c r="F27" s="25">
        <v>4240990.4575760541</v>
      </c>
      <c r="G27" s="25">
        <v>1660204.4820116484</v>
      </c>
      <c r="H27" s="25">
        <v>1814815.0078798672</v>
      </c>
      <c r="I27" s="25">
        <v>1432320.4101076243</v>
      </c>
      <c r="J27" s="25">
        <v>387959.34850850981</v>
      </c>
      <c r="K27" s="25">
        <v>1391056.6412049513</v>
      </c>
      <c r="L27" s="33">
        <v>486108.04051698232</v>
      </c>
    </row>
    <row r="28" spans="2:12" x14ac:dyDescent="0.25">
      <c r="B28" s="27">
        <v>23</v>
      </c>
      <c r="C28" s="24">
        <v>1151617.6907457868</v>
      </c>
      <c r="D28" s="25">
        <v>-946599.01849231077</v>
      </c>
      <c r="E28" s="25">
        <v>181237.1663256702</v>
      </c>
      <c r="F28" s="25">
        <v>882080.14503269177</v>
      </c>
      <c r="G28" s="25">
        <v>1923915.9634081819</v>
      </c>
      <c r="H28" s="25">
        <v>157413.55703889998</v>
      </c>
      <c r="I28" s="25">
        <v>224165.03330944106</v>
      </c>
      <c r="J28" s="25">
        <v>2840669.5998964007</v>
      </c>
      <c r="K28" s="25">
        <v>847053.86250221357</v>
      </c>
      <c r="L28" s="33">
        <v>10705.055106633343</v>
      </c>
    </row>
    <row r="29" spans="2:12" x14ac:dyDescent="0.25">
      <c r="B29" s="27">
        <v>24</v>
      </c>
      <c r="C29" s="24">
        <v>1492539.6190385558</v>
      </c>
      <c r="D29" s="25">
        <v>1073360.0675346246</v>
      </c>
      <c r="E29" s="25">
        <v>1538143.9096840154</v>
      </c>
      <c r="F29" s="25">
        <v>714160.52006860822</v>
      </c>
      <c r="G29" s="25">
        <v>646929.84700424783</v>
      </c>
      <c r="H29" s="25">
        <v>473905.93259365298</v>
      </c>
      <c r="I29" s="25">
        <v>1269913.8248177152</v>
      </c>
      <c r="J29" s="25">
        <v>450957.05424622167</v>
      </c>
      <c r="K29" s="25">
        <v>653705.75898967125</v>
      </c>
      <c r="L29" s="33">
        <v>598168.30857437104</v>
      </c>
    </row>
    <row r="30" spans="2:12" x14ac:dyDescent="0.25">
      <c r="B30" s="27">
        <v>25</v>
      </c>
      <c r="C30" s="24">
        <v>1736415.9167967252</v>
      </c>
      <c r="D30" s="25">
        <v>150654.37335679727</v>
      </c>
      <c r="E30" s="25">
        <v>1552557.2006149366</v>
      </c>
      <c r="F30" s="25">
        <v>1176144.4501329586</v>
      </c>
      <c r="G30" s="25">
        <v>643302.21255261544</v>
      </c>
      <c r="H30" s="25">
        <v>1668051.0168138994</v>
      </c>
      <c r="I30" s="25">
        <v>1366643.253428753</v>
      </c>
      <c r="J30" s="25">
        <v>-36772.039598673582</v>
      </c>
      <c r="K30" s="25">
        <v>2105050.5586075168</v>
      </c>
      <c r="L30" s="33">
        <v>2523440.6405404499</v>
      </c>
    </row>
    <row r="31" spans="2:12" x14ac:dyDescent="0.25">
      <c r="B31" s="27">
        <v>26</v>
      </c>
      <c r="C31" s="24">
        <v>178798.07120280014</v>
      </c>
      <c r="D31" s="25">
        <v>2162685.1393897492</v>
      </c>
      <c r="E31" s="25">
        <v>593333.86156053469</v>
      </c>
      <c r="F31" s="25">
        <v>2299129.9506704477</v>
      </c>
      <c r="G31" s="25">
        <v>693754.64824577002</v>
      </c>
      <c r="H31" s="25">
        <v>672951.55076165311</v>
      </c>
      <c r="I31" s="25">
        <v>-785091.97949958732</v>
      </c>
      <c r="J31" s="25">
        <v>1153568.0551122734</v>
      </c>
      <c r="K31" s="25">
        <v>3271278.3816874372</v>
      </c>
      <c r="L31" s="33">
        <v>2589693.9117840584</v>
      </c>
    </row>
    <row r="32" spans="2:12" x14ac:dyDescent="0.25">
      <c r="B32" s="27">
        <v>27</v>
      </c>
      <c r="C32" s="24">
        <v>839599.04080060916</v>
      </c>
      <c r="D32" s="25">
        <v>1408633.3265746478</v>
      </c>
      <c r="E32" s="25">
        <v>-64349.098447773606</v>
      </c>
      <c r="F32" s="25">
        <v>309913.57203247538</v>
      </c>
      <c r="G32" s="25">
        <v>894972.77542262524</v>
      </c>
      <c r="H32" s="25">
        <v>-90877.296984532382</v>
      </c>
      <c r="I32" s="25">
        <v>-308690.51062374888</v>
      </c>
      <c r="J32" s="25">
        <v>1775577.2675709673</v>
      </c>
      <c r="K32" s="25">
        <v>1032513.3008911046</v>
      </c>
      <c r="L32" s="33">
        <v>257588.25724059157</v>
      </c>
    </row>
    <row r="33" spans="2:12" x14ac:dyDescent="0.25">
      <c r="B33" s="27">
        <v>28</v>
      </c>
      <c r="C33" s="24">
        <v>265691.64051432395</v>
      </c>
      <c r="D33" s="25">
        <v>596017.07522406895</v>
      </c>
      <c r="E33" s="25">
        <v>-364706.70413704263</v>
      </c>
      <c r="F33" s="25">
        <v>1706824.9486873024</v>
      </c>
      <c r="G33" s="25">
        <v>462610.83191312151</v>
      </c>
      <c r="H33" s="25">
        <v>2601501.5208533769</v>
      </c>
      <c r="I33" s="25">
        <v>586476.84895718051</v>
      </c>
      <c r="J33" s="25">
        <v>333395.850690722</v>
      </c>
      <c r="K33" s="25">
        <v>137824.29805839853</v>
      </c>
      <c r="L33" s="33">
        <v>-1416346.3996719699</v>
      </c>
    </row>
    <row r="34" spans="2:12" x14ac:dyDescent="0.25">
      <c r="B34" s="27">
        <v>29</v>
      </c>
      <c r="C34" s="24">
        <v>-1006142.6613901355</v>
      </c>
      <c r="D34" s="25">
        <v>27845.244939370546</v>
      </c>
      <c r="E34" s="25">
        <v>1170930.2800902594</v>
      </c>
      <c r="F34" s="25">
        <v>502357.73649892909</v>
      </c>
      <c r="G34" s="25">
        <v>1541069.9116990911</v>
      </c>
      <c r="H34" s="25">
        <v>2741301.5824082214</v>
      </c>
      <c r="I34" s="25">
        <v>102736.74588360172</v>
      </c>
      <c r="J34" s="25">
        <v>668348.87458744645</v>
      </c>
      <c r="K34" s="25">
        <v>402407.14490142185</v>
      </c>
      <c r="L34" s="33">
        <v>900656.94312548731</v>
      </c>
    </row>
    <row r="35" spans="2:12" x14ac:dyDescent="0.25">
      <c r="B35" s="27">
        <v>30</v>
      </c>
      <c r="C35" s="24">
        <v>806213.66691754805</v>
      </c>
      <c r="D35" s="25">
        <v>1344355.59726696</v>
      </c>
      <c r="E35" s="25">
        <v>-59548.074011463672</v>
      </c>
      <c r="F35" s="25">
        <v>-124113.19705660269</v>
      </c>
      <c r="G35" s="25">
        <v>-1236184.9448445388</v>
      </c>
      <c r="H35" s="25">
        <v>22573.558442842681</v>
      </c>
      <c r="I35" s="25">
        <v>1593247.9424988097</v>
      </c>
      <c r="J35" s="25">
        <v>1414019.2001595586</v>
      </c>
      <c r="K35" s="25">
        <v>492954.84688474471</v>
      </c>
      <c r="L35" s="33">
        <v>-84677.448786888737</v>
      </c>
    </row>
    <row r="36" spans="2:12" x14ac:dyDescent="0.25">
      <c r="B36" s="27">
        <v>31</v>
      </c>
      <c r="C36" s="24">
        <v>673013.24036524119</v>
      </c>
      <c r="D36" s="25">
        <v>2541565.0860284436</v>
      </c>
      <c r="E36" s="25">
        <v>539251.67310992256</v>
      </c>
      <c r="F36" s="25">
        <v>922403.47928971192</v>
      </c>
      <c r="G36" s="25">
        <v>-353943.43504931917</v>
      </c>
      <c r="H36" s="25">
        <v>1946554.4706755411</v>
      </c>
      <c r="I36" s="25">
        <v>-360146.0554000251</v>
      </c>
      <c r="J36" s="25">
        <v>972579.09746023268</v>
      </c>
      <c r="K36" s="25">
        <v>154250.7784909443</v>
      </c>
      <c r="L36" s="33">
        <v>140897.2956901202</v>
      </c>
    </row>
    <row r="37" spans="2:12" x14ac:dyDescent="0.25">
      <c r="B37" s="27">
        <v>32</v>
      </c>
      <c r="C37" s="24">
        <v>2559747.0428983383</v>
      </c>
      <c r="D37" s="25">
        <v>663860.53521586815</v>
      </c>
      <c r="E37" s="25">
        <v>-708266.89490547217</v>
      </c>
      <c r="F37" s="25">
        <v>1982416.2387526846</v>
      </c>
      <c r="G37" s="25">
        <v>314694.21150231222</v>
      </c>
      <c r="H37" s="25">
        <v>2772468.6416107677</v>
      </c>
      <c r="I37" s="25">
        <v>-648926.49520489946</v>
      </c>
      <c r="J37" s="25">
        <v>1495557.227023324</v>
      </c>
      <c r="K37" s="25">
        <v>720132.14641144499</v>
      </c>
      <c r="L37" s="33">
        <v>-944635.07390289521</v>
      </c>
    </row>
    <row r="38" spans="2:12" x14ac:dyDescent="0.25">
      <c r="B38" s="27">
        <v>33</v>
      </c>
      <c r="C38" s="24">
        <v>555649.06787191052</v>
      </c>
      <c r="D38" s="25">
        <v>2193144.0298397848</v>
      </c>
      <c r="E38" s="25">
        <v>-1325009.6701424485</v>
      </c>
      <c r="F38" s="25">
        <v>1543193.0383775774</v>
      </c>
      <c r="G38" s="25">
        <v>-479523.59430041118</v>
      </c>
      <c r="H38" s="25">
        <v>37960.068173209205</v>
      </c>
      <c r="I38" s="25">
        <v>430328.93523249077</v>
      </c>
      <c r="J38" s="25">
        <v>1384657.1913733631</v>
      </c>
      <c r="K38" s="25">
        <v>1697606.9829689707</v>
      </c>
      <c r="L38" s="33">
        <v>2449774.5956164068</v>
      </c>
    </row>
    <row r="39" spans="2:12" x14ac:dyDescent="0.25">
      <c r="B39" s="27">
        <v>34</v>
      </c>
      <c r="C39" s="24">
        <v>2516563.0705304132</v>
      </c>
      <c r="D39" s="25">
        <v>128281.77401182102</v>
      </c>
      <c r="E39" s="25">
        <v>944301.56400886038</v>
      </c>
      <c r="F39" s="25">
        <v>147362.97967130225</v>
      </c>
      <c r="G39" s="25">
        <v>180910.74653211748</v>
      </c>
      <c r="H39" s="25">
        <v>1119616.8150363932</v>
      </c>
      <c r="I39" s="25">
        <v>-139171.06853109039</v>
      </c>
      <c r="J39" s="25">
        <v>366430.82755039493</v>
      </c>
      <c r="K39" s="25">
        <v>3694280.3324990715</v>
      </c>
      <c r="L39" s="33">
        <v>-384035.29290272295</v>
      </c>
    </row>
    <row r="40" spans="2:12" x14ac:dyDescent="0.25">
      <c r="B40" s="27">
        <v>35</v>
      </c>
      <c r="C40" s="24">
        <v>910915.57992653036</v>
      </c>
      <c r="D40" s="25">
        <v>1378745.1961481944</v>
      </c>
      <c r="E40" s="25">
        <v>649986.2526260959</v>
      </c>
      <c r="F40" s="25">
        <v>955545.92293727631</v>
      </c>
      <c r="G40" s="25">
        <v>1941378.9139701342</v>
      </c>
      <c r="H40" s="25">
        <v>-325018.07224028325</v>
      </c>
      <c r="I40" s="25">
        <v>858061.94425320672</v>
      </c>
      <c r="J40" s="25">
        <v>63427.363403707743</v>
      </c>
      <c r="K40" s="25">
        <v>1630629.1821268047</v>
      </c>
      <c r="L40" s="33">
        <v>293762.27439577226</v>
      </c>
    </row>
    <row r="41" spans="2:12" x14ac:dyDescent="0.25">
      <c r="B41" s="27">
        <v>36</v>
      </c>
      <c r="C41" s="24">
        <v>519067.296689054</v>
      </c>
      <c r="D41" s="25">
        <v>1467991.5013290504</v>
      </c>
      <c r="E41" s="25">
        <v>2113262.9616085915</v>
      </c>
      <c r="F41" s="25">
        <v>1352284.6343254414</v>
      </c>
      <c r="G41" s="25">
        <v>1083632.1155545749</v>
      </c>
      <c r="H41" s="25">
        <v>1580807.5808319673</v>
      </c>
      <c r="I41" s="25">
        <v>619437.74365630746</v>
      </c>
      <c r="J41" s="25">
        <v>3196434.187729869</v>
      </c>
      <c r="K41" s="25">
        <v>743341.03944133827</v>
      </c>
      <c r="L41" s="33">
        <v>-1060998.7977978955</v>
      </c>
    </row>
    <row r="42" spans="2:12" x14ac:dyDescent="0.25">
      <c r="B42" s="27">
        <v>37</v>
      </c>
      <c r="C42" s="24">
        <v>598331.14544610726</v>
      </c>
      <c r="D42" s="25">
        <v>-1135109.5387674635</v>
      </c>
      <c r="E42" s="25">
        <v>-91577.316603850108</v>
      </c>
      <c r="F42" s="25">
        <v>361270.20494063105</v>
      </c>
      <c r="G42" s="25">
        <v>1522349.8268771376</v>
      </c>
      <c r="H42" s="25">
        <v>1596554.5884874528</v>
      </c>
      <c r="I42" s="25">
        <v>1353529.861630436</v>
      </c>
      <c r="J42" s="25">
        <v>1317557.2945172694</v>
      </c>
      <c r="K42" s="25">
        <v>860345.3301584227</v>
      </c>
      <c r="L42" s="33">
        <v>2379142.6381414584</v>
      </c>
    </row>
    <row r="43" spans="2:12" x14ac:dyDescent="0.25">
      <c r="B43" s="27">
        <v>38</v>
      </c>
      <c r="C43" s="24">
        <v>1738040.0691791233</v>
      </c>
      <c r="D43" s="25">
        <v>1005431.0034750965</v>
      </c>
      <c r="E43" s="25">
        <v>2330715.9123012014</v>
      </c>
      <c r="F43" s="25">
        <v>1083225.8437198475</v>
      </c>
      <c r="G43" s="25">
        <v>1006380.8544375692</v>
      </c>
      <c r="H43" s="25">
        <v>474744.47323625721</v>
      </c>
      <c r="I43" s="25">
        <v>620429.09292478347</v>
      </c>
      <c r="J43" s="25">
        <v>722888.14218389895</v>
      </c>
      <c r="K43" s="25">
        <v>675800.70659570955</v>
      </c>
      <c r="L43" s="33">
        <v>-231640.32945759874</v>
      </c>
    </row>
    <row r="44" spans="2:12" x14ac:dyDescent="0.25">
      <c r="B44" s="27">
        <v>39</v>
      </c>
      <c r="C44" s="24">
        <v>-763042.07183174277</v>
      </c>
      <c r="D44" s="25">
        <v>742417.82397366595</v>
      </c>
      <c r="E44" s="25">
        <v>1526631.0833755815</v>
      </c>
      <c r="F44" s="25">
        <v>2018915.941409349</v>
      </c>
      <c r="G44" s="25">
        <v>555112.44356709067</v>
      </c>
      <c r="H44" s="25">
        <v>1132094.5973925437</v>
      </c>
      <c r="I44" s="25">
        <v>1066952.5189594058</v>
      </c>
      <c r="J44" s="25">
        <v>688954.13342933496</v>
      </c>
      <c r="K44" s="25">
        <v>98657.533197080251</v>
      </c>
      <c r="L44" s="33">
        <v>-240957.14654354705</v>
      </c>
    </row>
    <row r="45" spans="2:12" x14ac:dyDescent="0.25">
      <c r="B45" s="27">
        <v>40</v>
      </c>
      <c r="C45" s="24">
        <v>1505476.4368717307</v>
      </c>
      <c r="D45" s="25">
        <v>969362.77644950384</v>
      </c>
      <c r="E45" s="25">
        <v>1588419.7111435714</v>
      </c>
      <c r="F45" s="25">
        <v>-529012.3438603119</v>
      </c>
      <c r="G45" s="25">
        <v>855441.24497159198</v>
      </c>
      <c r="H45" s="25">
        <v>-53330.191139796749</v>
      </c>
      <c r="I45" s="25">
        <v>1011217.4241342265</v>
      </c>
      <c r="J45" s="25">
        <v>870446.34543417767</v>
      </c>
      <c r="K45" s="25">
        <v>1037384.7677379306</v>
      </c>
      <c r="L45" s="33">
        <v>167904.10280221701</v>
      </c>
    </row>
    <row r="46" spans="2:12" x14ac:dyDescent="0.25">
      <c r="B46" s="27">
        <v>41</v>
      </c>
      <c r="C46" s="24">
        <v>561818.01051158458</v>
      </c>
      <c r="D46" s="25">
        <v>-319211.10147503996</v>
      </c>
      <c r="E46" s="25">
        <v>-194303.09863826726</v>
      </c>
      <c r="F46" s="25">
        <v>643802.25546580041</v>
      </c>
      <c r="G46" s="25">
        <v>672593.70822641626</v>
      </c>
      <c r="H46" s="25">
        <v>1752961.9898164934</v>
      </c>
      <c r="I46" s="25">
        <v>2332282.3256093552</v>
      </c>
      <c r="J46" s="25">
        <v>295143.25702485442</v>
      </c>
      <c r="K46" s="25">
        <v>1091658.1263015824</v>
      </c>
      <c r="L46" s="33">
        <v>1628588.82425514</v>
      </c>
    </row>
    <row r="47" spans="2:12" x14ac:dyDescent="0.25">
      <c r="B47" s="27">
        <v>42</v>
      </c>
      <c r="C47" s="24">
        <v>955959.51721267216</v>
      </c>
      <c r="D47" s="25">
        <v>1564838.5899668233</v>
      </c>
      <c r="E47" s="25">
        <v>754249.27491804492</v>
      </c>
      <c r="F47" s="25">
        <v>926856.58492441196</v>
      </c>
      <c r="G47" s="25">
        <v>903939.74198485259</v>
      </c>
      <c r="H47" s="25">
        <v>-284289.84359472478</v>
      </c>
      <c r="I47" s="25">
        <v>1868913.3449518755</v>
      </c>
      <c r="J47" s="25">
        <v>3414641.8212743951</v>
      </c>
      <c r="K47" s="25">
        <v>52105.496080471203</v>
      </c>
      <c r="L47" s="33">
        <v>2046874.9381837728</v>
      </c>
    </row>
    <row r="48" spans="2:12" x14ac:dyDescent="0.25">
      <c r="B48" s="27">
        <v>43</v>
      </c>
      <c r="C48" s="24">
        <v>-71685.99695323687</v>
      </c>
      <c r="D48" s="25">
        <v>1677389.9048265857</v>
      </c>
      <c r="E48" s="25">
        <v>417778.47967542894</v>
      </c>
      <c r="F48" s="25">
        <v>3296488.4973607929</v>
      </c>
      <c r="G48" s="25">
        <v>624499.29670051392</v>
      </c>
      <c r="H48" s="25">
        <v>1637022.7865849314</v>
      </c>
      <c r="I48" s="25">
        <v>684136.85785340518</v>
      </c>
      <c r="J48" s="25">
        <v>2319420.3910428416</v>
      </c>
      <c r="K48" s="25">
        <v>-1386981.3783411463</v>
      </c>
      <c r="L48" s="33">
        <v>1011545.5200400576</v>
      </c>
    </row>
    <row r="49" spans="2:12" x14ac:dyDescent="0.25">
      <c r="B49" s="27">
        <v>44</v>
      </c>
      <c r="C49" s="24">
        <v>3123453.9183779722</v>
      </c>
      <c r="D49" s="25">
        <v>2821728.3075094987</v>
      </c>
      <c r="E49" s="25">
        <v>695470.55361045431</v>
      </c>
      <c r="F49" s="25">
        <v>2337771.1274082707</v>
      </c>
      <c r="G49" s="25">
        <v>665699.54767543403</v>
      </c>
      <c r="H49" s="25">
        <v>-568615.83166971011</v>
      </c>
      <c r="I49" s="25">
        <v>758577.42425257899</v>
      </c>
      <c r="J49" s="25">
        <v>1157749.4931462388</v>
      </c>
      <c r="K49" s="25">
        <v>778271.75734939892</v>
      </c>
      <c r="L49" s="33">
        <v>-1468547.306516584</v>
      </c>
    </row>
    <row r="50" spans="2:12" x14ac:dyDescent="0.25">
      <c r="B50" s="27">
        <v>45</v>
      </c>
      <c r="C50" s="24">
        <v>2109925.7197202239</v>
      </c>
      <c r="D50" s="25">
        <v>-1048343.575530685</v>
      </c>
      <c r="E50" s="25">
        <v>-516083.94818452979</v>
      </c>
      <c r="F50" s="25">
        <v>1885001.0311712744</v>
      </c>
      <c r="G50" s="25">
        <v>-1476769.8750108555</v>
      </c>
      <c r="H50" s="25">
        <v>2191003.0357705578</v>
      </c>
      <c r="I50" s="25">
        <v>-656283.06897044647</v>
      </c>
      <c r="J50" s="25">
        <v>1602153.4837691826</v>
      </c>
      <c r="K50" s="25">
        <v>268234.41906947317</v>
      </c>
      <c r="L50" s="33">
        <v>-867339.45620431448</v>
      </c>
    </row>
    <row r="51" spans="2:12" x14ac:dyDescent="0.25">
      <c r="B51" s="27">
        <v>46</v>
      </c>
      <c r="C51" s="24">
        <v>1722990.4405628508</v>
      </c>
      <c r="D51" s="25">
        <v>84257.921896190383</v>
      </c>
      <c r="E51" s="25">
        <v>-405621.85229015909</v>
      </c>
      <c r="F51" s="25">
        <v>2144712.1664607259</v>
      </c>
      <c r="G51" s="25">
        <v>-808313.27355812583</v>
      </c>
      <c r="H51" s="25">
        <v>809549.88394086249</v>
      </c>
      <c r="I51" s="25">
        <v>-849003.46396938805</v>
      </c>
      <c r="J51" s="25">
        <v>-39629.698365945369</v>
      </c>
      <c r="K51" s="25">
        <v>178583.76189242024</v>
      </c>
      <c r="L51" s="33">
        <v>1884507.8406564035</v>
      </c>
    </row>
    <row r="52" spans="2:12" x14ac:dyDescent="0.25">
      <c r="B52" s="27">
        <v>47</v>
      </c>
      <c r="C52" s="24">
        <v>880381.49166031089</v>
      </c>
      <c r="D52" s="25">
        <v>806230.87948364858</v>
      </c>
      <c r="E52" s="25">
        <v>2261015.3705811659</v>
      </c>
      <c r="F52" s="25">
        <v>-923695.89164796285</v>
      </c>
      <c r="G52" s="25">
        <v>184823.97359883599</v>
      </c>
      <c r="H52" s="25">
        <v>589602.61149166292</v>
      </c>
      <c r="I52" s="25">
        <v>174695.64095663792</v>
      </c>
      <c r="J52" s="25">
        <v>2462718.350347749</v>
      </c>
      <c r="K52" s="25">
        <v>-276671.67863175878</v>
      </c>
      <c r="L52" s="33">
        <v>834536.21415974991</v>
      </c>
    </row>
    <row r="53" spans="2:12" x14ac:dyDescent="0.25">
      <c r="B53" s="27">
        <v>48</v>
      </c>
      <c r="C53" s="24">
        <v>-2778311.9596675322</v>
      </c>
      <c r="D53" s="25">
        <v>18369.904960763175</v>
      </c>
      <c r="E53" s="25">
        <v>1359133.0980706597</v>
      </c>
      <c r="F53" s="25">
        <v>1760021.8677551234</v>
      </c>
      <c r="G53" s="25">
        <v>1540355.5663342951</v>
      </c>
      <c r="H53" s="25">
        <v>-410966.88389112614</v>
      </c>
      <c r="I53" s="25">
        <v>1589757.6198095791</v>
      </c>
      <c r="J53" s="25">
        <v>1532923.1032930124</v>
      </c>
      <c r="K53" s="25">
        <v>-223528.07709390344</v>
      </c>
      <c r="L53" s="33">
        <v>1126840.8675021497</v>
      </c>
    </row>
    <row r="54" spans="2:12" x14ac:dyDescent="0.25">
      <c r="B54" s="27">
        <v>49</v>
      </c>
      <c r="C54" s="24">
        <v>1217086.3399494798</v>
      </c>
      <c r="D54" s="25">
        <v>1492918.0253266855</v>
      </c>
      <c r="E54" s="25">
        <v>-1005640.7233610274</v>
      </c>
      <c r="F54" s="25">
        <v>2268836.8725457327</v>
      </c>
      <c r="G54" s="25">
        <v>1283349.4889750248</v>
      </c>
      <c r="H54" s="25">
        <v>526233.81319704279</v>
      </c>
      <c r="I54" s="25">
        <v>490023.23239111621</v>
      </c>
      <c r="J54" s="25">
        <v>926598.27319457289</v>
      </c>
      <c r="K54" s="25">
        <v>1475683.0923757539</v>
      </c>
      <c r="L54" s="33">
        <v>1005400.1307316171</v>
      </c>
    </row>
    <row r="55" spans="2:12" x14ac:dyDescent="0.25">
      <c r="B55" s="27">
        <v>50</v>
      </c>
      <c r="C55" s="24">
        <v>-400184.62548911665</v>
      </c>
      <c r="D55" s="25">
        <v>122170.16211184207</v>
      </c>
      <c r="E55" s="25">
        <v>905370.59642561013</v>
      </c>
      <c r="F55" s="25">
        <v>1375267.9630532861</v>
      </c>
      <c r="G55" s="25">
        <v>561334.90742745996</v>
      </c>
      <c r="H55" s="25">
        <v>183869.84816125361</v>
      </c>
      <c r="I55" s="25">
        <v>1419292.5307764867</v>
      </c>
      <c r="J55" s="25">
        <v>636289.00131046725</v>
      </c>
      <c r="K55" s="25">
        <v>-1252548.6214612024</v>
      </c>
      <c r="L55" s="33">
        <v>-101503.99880769104</v>
      </c>
    </row>
    <row r="56" spans="2:12" x14ac:dyDescent="0.25">
      <c r="B56" s="27">
        <v>51</v>
      </c>
      <c r="C56" s="24">
        <v>841032.93214783352</v>
      </c>
      <c r="D56" s="25">
        <v>1573852.1911895047</v>
      </c>
      <c r="E56" s="25">
        <v>-901778.83478105068</v>
      </c>
      <c r="F56" s="25">
        <v>304825.44958278257</v>
      </c>
      <c r="G56" s="25">
        <v>1405992.1476280093</v>
      </c>
      <c r="H56" s="25">
        <v>1506199.5150401853</v>
      </c>
      <c r="I56" s="25">
        <v>730870.6784651177</v>
      </c>
      <c r="J56" s="25">
        <v>277647.11144100968</v>
      </c>
      <c r="K56" s="25">
        <v>1186241.5225301427</v>
      </c>
      <c r="L56" s="33">
        <v>445062.8979912838</v>
      </c>
    </row>
    <row r="57" spans="2:12" x14ac:dyDescent="0.25">
      <c r="B57" s="27">
        <v>52</v>
      </c>
      <c r="C57" s="24">
        <v>1465571.783731502</v>
      </c>
      <c r="D57" s="25">
        <v>446409.80977063254</v>
      </c>
      <c r="E57" s="25">
        <v>436694.13359698374</v>
      </c>
      <c r="F57" s="25">
        <v>-264508.41766371345</v>
      </c>
      <c r="G57" s="25">
        <v>270930.42173096398</v>
      </c>
      <c r="H57" s="25">
        <v>1298209.5746058249</v>
      </c>
      <c r="I57" s="25">
        <v>332315.44931144034</v>
      </c>
      <c r="J57" s="25">
        <v>-64578.634130346123</v>
      </c>
      <c r="K57" s="25">
        <v>1842824.9189607315</v>
      </c>
      <c r="L57" s="33">
        <v>-1363776.3179783293</v>
      </c>
    </row>
    <row r="58" spans="2:12" x14ac:dyDescent="0.25">
      <c r="B58" s="27">
        <v>53</v>
      </c>
      <c r="C58" s="24">
        <v>-716237.56384150963</v>
      </c>
      <c r="D58" s="25">
        <v>1000536.3794662124</v>
      </c>
      <c r="E58" s="25">
        <v>103719.6859391951</v>
      </c>
      <c r="F58" s="25">
        <v>1346058.6427767002</v>
      </c>
      <c r="G58" s="25">
        <v>586653.55623585917</v>
      </c>
      <c r="H58" s="25">
        <v>900691.99064147566</v>
      </c>
      <c r="I58" s="25">
        <v>1564210.5632015793</v>
      </c>
      <c r="J58" s="25">
        <v>443385.83134153904</v>
      </c>
      <c r="K58" s="25">
        <v>6088.1789259719662</v>
      </c>
      <c r="L58" s="33">
        <v>682937.49600760639</v>
      </c>
    </row>
    <row r="59" spans="2:12" x14ac:dyDescent="0.25">
      <c r="B59" s="27">
        <v>54</v>
      </c>
      <c r="C59" s="24">
        <v>594229.11776113464</v>
      </c>
      <c r="D59" s="25">
        <v>-165594.07884812914</v>
      </c>
      <c r="E59" s="25">
        <v>1325596.6263409667</v>
      </c>
      <c r="F59" s="25">
        <v>1137479.4495159276</v>
      </c>
      <c r="G59" s="25">
        <v>-153172.3782278914</v>
      </c>
      <c r="H59" s="25">
        <v>1564172.0303839548</v>
      </c>
      <c r="I59" s="25">
        <v>2939332.4175399365</v>
      </c>
      <c r="J59" s="25">
        <v>1538154.5907565593</v>
      </c>
      <c r="K59" s="25">
        <v>-526879.16216624388</v>
      </c>
      <c r="L59" s="33">
        <v>2700595.0946927504</v>
      </c>
    </row>
    <row r="60" spans="2:12" x14ac:dyDescent="0.25">
      <c r="B60" s="27">
        <v>55</v>
      </c>
      <c r="C60" s="24">
        <v>1567176.0153653864</v>
      </c>
      <c r="D60" s="25">
        <v>-739027.27316581877</v>
      </c>
      <c r="E60" s="25">
        <v>-194998.04792233696</v>
      </c>
      <c r="F60" s="25">
        <v>2709241.5871835826</v>
      </c>
      <c r="G60" s="25">
        <v>974669.91516050277</v>
      </c>
      <c r="H60" s="25">
        <v>687643.14882802079</v>
      </c>
      <c r="I60" s="25">
        <v>280452.83747074613</v>
      </c>
      <c r="J60" s="25">
        <v>-638776.98679830646</v>
      </c>
      <c r="K60" s="25">
        <v>-456415.52757988451</v>
      </c>
      <c r="L60" s="33">
        <v>-784372.40296476521</v>
      </c>
    </row>
    <row r="61" spans="2:12" x14ac:dyDescent="0.25">
      <c r="B61" s="27">
        <v>56</v>
      </c>
      <c r="C61" s="24">
        <v>317673.89454592345</v>
      </c>
      <c r="D61" s="25">
        <v>2471988.7425103318</v>
      </c>
      <c r="E61" s="25">
        <v>1598009.7849974008</v>
      </c>
      <c r="F61" s="25">
        <v>1707317.3257117514</v>
      </c>
      <c r="G61" s="25">
        <v>577008.8214991428</v>
      </c>
      <c r="H61" s="25">
        <v>440990.5381796537</v>
      </c>
      <c r="I61" s="25">
        <v>1524620.7022226304</v>
      </c>
      <c r="J61" s="25">
        <v>3119301.6101564211</v>
      </c>
      <c r="K61" s="25">
        <v>1045456.0966250487</v>
      </c>
      <c r="L61" s="33">
        <v>-1735809.8853377309</v>
      </c>
    </row>
    <row r="62" spans="2:12" x14ac:dyDescent="0.25">
      <c r="B62" s="27">
        <v>57</v>
      </c>
      <c r="C62" s="24">
        <v>2346829.880978357</v>
      </c>
      <c r="D62" s="25">
        <v>3275146.4491312867</v>
      </c>
      <c r="E62" s="25">
        <v>830256.02809898835</v>
      </c>
      <c r="F62" s="25">
        <v>1833743.853710603</v>
      </c>
      <c r="G62" s="25">
        <v>-113846.79342955351</v>
      </c>
      <c r="H62" s="25">
        <v>2102244.2767978893</v>
      </c>
      <c r="I62" s="25">
        <v>446425.83646765538</v>
      </c>
      <c r="J62" s="25">
        <v>781437.84620571323</v>
      </c>
      <c r="K62" s="25">
        <v>580540.11287024291</v>
      </c>
      <c r="L62" s="33">
        <v>669278.52492794907</v>
      </c>
    </row>
    <row r="63" spans="2:12" x14ac:dyDescent="0.25">
      <c r="B63" s="27">
        <v>58</v>
      </c>
      <c r="C63" s="24">
        <v>2387405.2501017279</v>
      </c>
      <c r="D63" s="25">
        <v>-283587.98783521354</v>
      </c>
      <c r="E63" s="25">
        <v>-983337.16716176877</v>
      </c>
      <c r="F63" s="25">
        <v>528541.77943205228</v>
      </c>
      <c r="G63" s="25">
        <v>336297.17893258436</v>
      </c>
      <c r="H63" s="25">
        <v>2398709.9193460317</v>
      </c>
      <c r="I63" s="25">
        <v>2293955.6889284747</v>
      </c>
      <c r="J63" s="25">
        <v>1808158.3951847083</v>
      </c>
      <c r="K63" s="25">
        <v>46814.590065035038</v>
      </c>
      <c r="L63" s="33">
        <v>196105.66309654107</v>
      </c>
    </row>
    <row r="64" spans="2:12" x14ac:dyDescent="0.25">
      <c r="B64" s="27">
        <v>59</v>
      </c>
      <c r="C64" s="24">
        <v>1813125.4487202261</v>
      </c>
      <c r="D64" s="25">
        <v>1438227.8500274685</v>
      </c>
      <c r="E64" s="25">
        <v>800084.03914952232</v>
      </c>
      <c r="F64" s="25">
        <v>1045743.2641213471</v>
      </c>
      <c r="G64" s="25">
        <v>949605.25611409778</v>
      </c>
      <c r="H64" s="25">
        <v>2960071.1114741303</v>
      </c>
      <c r="I64" s="25">
        <v>372464.8007039763</v>
      </c>
      <c r="J64" s="25">
        <v>165524.60505452706</v>
      </c>
      <c r="K64" s="25">
        <v>-461494.38400870282</v>
      </c>
      <c r="L64" s="33">
        <v>1089070.749919977</v>
      </c>
    </row>
    <row r="65" spans="2:12" x14ac:dyDescent="0.25">
      <c r="B65" s="27">
        <v>60</v>
      </c>
      <c r="C65" s="24">
        <v>282289.53608739283</v>
      </c>
      <c r="D65" s="25">
        <v>809341.99238366215</v>
      </c>
      <c r="E65" s="25">
        <v>560102.04387850175</v>
      </c>
      <c r="F65" s="25">
        <v>834200.49866303336</v>
      </c>
      <c r="G65" s="25">
        <v>650698.31482413225</v>
      </c>
      <c r="H65" s="25">
        <v>943340.82456998527</v>
      </c>
      <c r="I65" s="25">
        <v>1071677.5717480611</v>
      </c>
      <c r="J65" s="25">
        <v>-805894.36828794237</v>
      </c>
      <c r="K65" s="25">
        <v>156791.48071718356</v>
      </c>
      <c r="L65" s="33">
        <v>771531.69597962964</v>
      </c>
    </row>
    <row r="66" spans="2:12" x14ac:dyDescent="0.25">
      <c r="B66" s="27">
        <v>61</v>
      </c>
      <c r="C66" s="24">
        <v>139991.77260089759</v>
      </c>
      <c r="D66" s="25">
        <v>-264888.64221420931</v>
      </c>
      <c r="E66" s="25">
        <v>1202209.637648291</v>
      </c>
      <c r="F66" s="25">
        <v>-538163.1071825074</v>
      </c>
      <c r="G66" s="25">
        <v>332645.89971434884</v>
      </c>
      <c r="H66" s="25">
        <v>1386594.8213274484</v>
      </c>
      <c r="I66" s="25">
        <v>-311387.12868241314</v>
      </c>
      <c r="J66" s="25">
        <v>-322998.82208560081</v>
      </c>
      <c r="K66" s="25">
        <v>1510686.153215745</v>
      </c>
      <c r="L66" s="33">
        <v>-439277.54619733384</v>
      </c>
    </row>
    <row r="67" spans="2:12" x14ac:dyDescent="0.25">
      <c r="B67" s="27">
        <v>62</v>
      </c>
      <c r="C67" s="24">
        <v>2167182.7547228783</v>
      </c>
      <c r="D67" s="25">
        <v>297372.21998885926</v>
      </c>
      <c r="E67" s="25">
        <v>1544748.4456085628</v>
      </c>
      <c r="F67" s="25">
        <v>587173.95117654279</v>
      </c>
      <c r="G67" s="25">
        <v>1859120.4615802686</v>
      </c>
      <c r="H67" s="25">
        <v>1550404.9672356611</v>
      </c>
      <c r="I67" s="25">
        <v>687515.8534608949</v>
      </c>
      <c r="J67" s="25">
        <v>-124099.06491318578</v>
      </c>
      <c r="K67" s="25">
        <v>-540263.14342565741</v>
      </c>
      <c r="L67" s="33">
        <v>315635.35789322853</v>
      </c>
    </row>
    <row r="68" spans="2:12" x14ac:dyDescent="0.25">
      <c r="B68" s="27">
        <v>63</v>
      </c>
      <c r="C68" s="24">
        <v>2013926.2673278037</v>
      </c>
      <c r="D68" s="25">
        <v>-822247.94848376326</v>
      </c>
      <c r="E68" s="25">
        <v>2014963.3149191765</v>
      </c>
      <c r="F68" s="25">
        <v>1382461.2842596704</v>
      </c>
      <c r="G68" s="25">
        <v>2022157.6920274971</v>
      </c>
      <c r="H68" s="25">
        <v>808439.84634171845</v>
      </c>
      <c r="I68" s="25">
        <v>1486474.3084842525</v>
      </c>
      <c r="J68" s="25">
        <v>3193862.1687126746</v>
      </c>
      <c r="K68" s="25">
        <v>559207.91010354925</v>
      </c>
      <c r="L68" s="33">
        <v>-164925.11601335555</v>
      </c>
    </row>
    <row r="69" spans="2:12" x14ac:dyDescent="0.25">
      <c r="B69" s="27">
        <v>64</v>
      </c>
      <c r="C69" s="24">
        <v>-117242.43483756296</v>
      </c>
      <c r="D69" s="25">
        <v>1358477.6125126733</v>
      </c>
      <c r="E69" s="25">
        <v>2974898.2059985548</v>
      </c>
      <c r="F69" s="25">
        <v>1430329.2339191539</v>
      </c>
      <c r="G69" s="25">
        <v>1052311.2834555944</v>
      </c>
      <c r="H69" s="25">
        <v>792402.67898591515</v>
      </c>
      <c r="I69" s="25">
        <v>-142060.86057863198</v>
      </c>
      <c r="J69" s="25">
        <v>784808.57874966785</v>
      </c>
      <c r="K69" s="25">
        <v>60512.154196038377</v>
      </c>
      <c r="L69" s="33">
        <v>520575.55459542293</v>
      </c>
    </row>
    <row r="70" spans="2:12" x14ac:dyDescent="0.25">
      <c r="B70" s="27">
        <v>65</v>
      </c>
      <c r="C70" s="24">
        <v>778351.49108686578</v>
      </c>
      <c r="D70" s="25">
        <v>-190676.45217508823</v>
      </c>
      <c r="E70" s="25">
        <v>2546556.8554343027</v>
      </c>
      <c r="F70" s="25">
        <v>860702.00514743477</v>
      </c>
      <c r="G70" s="25">
        <v>1461651.7801598357</v>
      </c>
      <c r="H70" s="25">
        <v>1457935.4793921211</v>
      </c>
      <c r="I70" s="25">
        <v>1395658.5497585889</v>
      </c>
      <c r="J70" s="25">
        <v>24251.232469144743</v>
      </c>
      <c r="K70" s="25">
        <v>1578926.961117432</v>
      </c>
      <c r="L70" s="33">
        <v>1389887.7660952453</v>
      </c>
    </row>
    <row r="71" spans="2:12" x14ac:dyDescent="0.25">
      <c r="B71" s="27">
        <v>66</v>
      </c>
      <c r="C71" s="24">
        <v>1650581.4178096177</v>
      </c>
      <c r="D71" s="25">
        <v>253345.35387419118</v>
      </c>
      <c r="E71" s="25">
        <v>835298.85262579517</v>
      </c>
      <c r="F71" s="25">
        <v>-533939.53258906957</v>
      </c>
      <c r="G71" s="25">
        <v>801126.2907869136</v>
      </c>
      <c r="H71" s="25">
        <v>559650.21782784816</v>
      </c>
      <c r="I71" s="25">
        <v>-69237.213698835578</v>
      </c>
      <c r="J71" s="25">
        <v>733863.23659324646</v>
      </c>
      <c r="K71" s="25">
        <v>3666287.9149432988</v>
      </c>
      <c r="L71" s="33">
        <v>3004092.4169552783</v>
      </c>
    </row>
    <row r="72" spans="2:12" x14ac:dyDescent="0.25">
      <c r="B72" s="27">
        <v>67</v>
      </c>
      <c r="C72" s="24">
        <v>954135.84580789041</v>
      </c>
      <c r="D72" s="25">
        <v>1457829.0000374503</v>
      </c>
      <c r="E72" s="25">
        <v>1187758.4667758276</v>
      </c>
      <c r="F72" s="25">
        <v>1040902.2066581408</v>
      </c>
      <c r="G72" s="25">
        <v>922241.28812629264</v>
      </c>
      <c r="H72" s="25">
        <v>719318.31454826239</v>
      </c>
      <c r="I72" s="25">
        <v>-755870.05597418826</v>
      </c>
      <c r="J72" s="25">
        <v>848383.96258649696</v>
      </c>
      <c r="K72" s="25">
        <v>1675473.2788140299</v>
      </c>
      <c r="L72" s="33">
        <v>-506329.3841018416</v>
      </c>
    </row>
    <row r="73" spans="2:12" x14ac:dyDescent="0.25">
      <c r="B73" s="27">
        <v>68</v>
      </c>
      <c r="C73" s="24">
        <v>1292259.4223064748</v>
      </c>
      <c r="D73" s="25">
        <v>1482542.8483994966</v>
      </c>
      <c r="E73" s="25">
        <v>2231660.9007515572</v>
      </c>
      <c r="F73" s="25">
        <v>97355.200784764718</v>
      </c>
      <c r="G73" s="25">
        <v>938337.03550654184</v>
      </c>
      <c r="H73" s="25">
        <v>1035291.9295320939</v>
      </c>
      <c r="I73" s="25">
        <v>1137931.7616404863</v>
      </c>
      <c r="J73" s="25">
        <v>1270309.4441526523</v>
      </c>
      <c r="K73" s="25">
        <v>677309.47892356105</v>
      </c>
      <c r="L73" s="33">
        <v>-303122.09065317921</v>
      </c>
    </row>
    <row r="74" spans="2:12" x14ac:dyDescent="0.25">
      <c r="B74" s="27">
        <v>69</v>
      </c>
      <c r="C74" s="24">
        <v>78056.342334043235</v>
      </c>
      <c r="D74" s="25">
        <v>402446.52726767259</v>
      </c>
      <c r="E74" s="25">
        <v>3401.0523771643639</v>
      </c>
      <c r="F74" s="25">
        <v>-102342.11447391286</v>
      </c>
      <c r="G74" s="25">
        <v>800507.47524289414</v>
      </c>
      <c r="H74" s="25">
        <v>1419074.6753719058</v>
      </c>
      <c r="I74" s="25">
        <v>617026.88280691393</v>
      </c>
      <c r="J74" s="25">
        <v>766558.59432476759</v>
      </c>
      <c r="K74" s="25">
        <v>-355122.65422293916</v>
      </c>
      <c r="L74" s="33">
        <v>-77463.930956575088</v>
      </c>
    </row>
    <row r="75" spans="2:12" x14ac:dyDescent="0.25">
      <c r="B75" s="27">
        <v>70</v>
      </c>
      <c r="C75" s="24">
        <v>1700980.3056382425</v>
      </c>
      <c r="D75" s="25">
        <v>1326111.8388599507</v>
      </c>
      <c r="E75" s="25">
        <v>735088.42292979732</v>
      </c>
      <c r="F75" s="25">
        <v>1650208.899212651</v>
      </c>
      <c r="G75" s="25">
        <v>31636.971708112396</v>
      </c>
      <c r="H75" s="25">
        <v>467142.10352464905</v>
      </c>
      <c r="I75" s="25">
        <v>1338340.7271779021</v>
      </c>
      <c r="J75" s="25">
        <v>1561718.5750910989</v>
      </c>
      <c r="K75" s="25">
        <v>-1126740.358852793</v>
      </c>
      <c r="L75" s="33">
        <v>-1464324.3212265177</v>
      </c>
    </row>
    <row r="76" spans="2:12" x14ac:dyDescent="0.25">
      <c r="B76" s="27">
        <v>71</v>
      </c>
      <c r="C76" s="24">
        <v>1260906.0888199536</v>
      </c>
      <c r="D76" s="25">
        <v>1155142.9792591291</v>
      </c>
      <c r="E76" s="25">
        <v>-72210.647399713285</v>
      </c>
      <c r="F76" s="25">
        <v>1181069.9318797179</v>
      </c>
      <c r="G76" s="25">
        <v>859508.2312067952</v>
      </c>
      <c r="H76" s="25">
        <v>538681.82298960909</v>
      </c>
      <c r="I76" s="25">
        <v>891521.60018581338</v>
      </c>
      <c r="J76" s="25">
        <v>684532.20130098425</v>
      </c>
      <c r="K76" s="25">
        <v>1841952.2107544155</v>
      </c>
      <c r="L76" s="33">
        <v>-950898.7186277844</v>
      </c>
    </row>
    <row r="77" spans="2:12" x14ac:dyDescent="0.25">
      <c r="B77" s="27">
        <v>72</v>
      </c>
      <c r="C77" s="24">
        <v>1881993.9727845113</v>
      </c>
      <c r="D77" s="25">
        <v>873545.02232537419</v>
      </c>
      <c r="E77" s="25">
        <v>-489518.27892024023</v>
      </c>
      <c r="F77" s="25">
        <v>282450.44123848248</v>
      </c>
      <c r="G77" s="25">
        <v>1958084.3316783607</v>
      </c>
      <c r="H77" s="25">
        <v>1694887.7911449103</v>
      </c>
      <c r="I77" s="25">
        <v>377497.85987276025</v>
      </c>
      <c r="J77" s="25">
        <v>-322906.58532625251</v>
      </c>
      <c r="K77" s="25">
        <v>1610362.0162119688</v>
      </c>
      <c r="L77" s="33">
        <v>-2916755.3721161601</v>
      </c>
    </row>
    <row r="78" spans="2:12" x14ac:dyDescent="0.25">
      <c r="B78" s="27">
        <v>73</v>
      </c>
      <c r="C78" s="24">
        <v>1554270.2196311806</v>
      </c>
      <c r="D78" s="25">
        <v>-804650.68055898603</v>
      </c>
      <c r="E78" s="25">
        <v>2221269.4429417378</v>
      </c>
      <c r="F78" s="25">
        <v>929380.20512134209</v>
      </c>
      <c r="G78" s="25">
        <v>-434133.71352119092</v>
      </c>
      <c r="H78" s="25">
        <v>-398065.4571167212</v>
      </c>
      <c r="I78" s="25">
        <v>906140.30328365788</v>
      </c>
      <c r="J78" s="25">
        <v>2042524.4475563839</v>
      </c>
      <c r="K78" s="25">
        <v>-298839.72374785971</v>
      </c>
      <c r="L78" s="33">
        <v>-172758.82990083471</v>
      </c>
    </row>
    <row r="79" spans="2:12" x14ac:dyDescent="0.25">
      <c r="B79" s="27">
        <v>74</v>
      </c>
      <c r="C79" s="24">
        <v>2145838.0064820289</v>
      </c>
      <c r="D79" s="25">
        <v>3714568.086802748</v>
      </c>
      <c r="E79" s="25">
        <v>-84899.176823192276</v>
      </c>
      <c r="F79" s="25">
        <v>-329211.71541952994</v>
      </c>
      <c r="G79" s="25">
        <v>1444486.7360506877</v>
      </c>
      <c r="H79" s="25">
        <v>284024.93649138696</v>
      </c>
      <c r="I79" s="25">
        <v>487498.62599963229</v>
      </c>
      <c r="J79" s="25">
        <v>1070895.0773909423</v>
      </c>
      <c r="K79" s="25">
        <v>1032455.8609387437</v>
      </c>
      <c r="L79" s="33">
        <v>2348428.0847647176</v>
      </c>
    </row>
    <row r="80" spans="2:12" x14ac:dyDescent="0.25">
      <c r="B80" s="27">
        <v>75</v>
      </c>
      <c r="C80" s="24">
        <v>-1030273.856452208</v>
      </c>
      <c r="D80" s="25">
        <v>-1149372.1871765868</v>
      </c>
      <c r="E80" s="25">
        <v>690130.00273209251</v>
      </c>
      <c r="F80" s="25">
        <v>205017.87732126191</v>
      </c>
      <c r="G80" s="25">
        <v>-173954.94298155606</v>
      </c>
      <c r="H80" s="25">
        <v>2984834.314066988</v>
      </c>
      <c r="I80" s="25">
        <v>1275405.6126837227</v>
      </c>
      <c r="J80" s="25">
        <v>2426829.9856470246</v>
      </c>
      <c r="K80" s="25">
        <v>975570.63837978896</v>
      </c>
      <c r="L80" s="33">
        <v>-1639229.4855958391</v>
      </c>
    </row>
    <row r="81" spans="2:12" x14ac:dyDescent="0.25">
      <c r="B81" s="27">
        <v>76</v>
      </c>
      <c r="C81" s="24">
        <v>612509.00901862746</v>
      </c>
      <c r="D81" s="25">
        <v>-1169149.2324462552</v>
      </c>
      <c r="E81" s="25">
        <v>2506625.7521606181</v>
      </c>
      <c r="F81" s="25">
        <v>372978.29885091446</v>
      </c>
      <c r="G81" s="25">
        <v>1938192.340416593</v>
      </c>
      <c r="H81" s="25">
        <v>367172.01237655524</v>
      </c>
      <c r="I81" s="25">
        <v>-132745.41465765797</v>
      </c>
      <c r="J81" s="25">
        <v>975407.85621814383</v>
      </c>
      <c r="K81" s="25">
        <v>-678437.81885647075</v>
      </c>
      <c r="L81" s="33">
        <v>541392.83021237794</v>
      </c>
    </row>
    <row r="82" spans="2:12" x14ac:dyDescent="0.25">
      <c r="B82" s="27">
        <v>77</v>
      </c>
      <c r="C82" s="24">
        <v>180741.07987800147</v>
      </c>
      <c r="D82" s="25">
        <v>-847547.06580878794</v>
      </c>
      <c r="E82" s="25">
        <v>980315.34225262981</v>
      </c>
      <c r="F82" s="25">
        <v>232609.73162393412</v>
      </c>
      <c r="G82" s="25">
        <v>652005.9663083367</v>
      </c>
      <c r="H82" s="25">
        <v>2850385.3647280401</v>
      </c>
      <c r="I82" s="25">
        <v>906991.61570404703</v>
      </c>
      <c r="J82" s="25">
        <v>1152583.0541083394</v>
      </c>
      <c r="K82" s="25">
        <v>1450891.5057191593</v>
      </c>
      <c r="L82" s="33">
        <v>1395254.5745935626</v>
      </c>
    </row>
    <row r="83" spans="2:12" x14ac:dyDescent="0.25">
      <c r="B83" s="27">
        <v>78</v>
      </c>
      <c r="C83" s="24">
        <v>-1512861.5728286356</v>
      </c>
      <c r="D83" s="25">
        <v>2486209.0544075556</v>
      </c>
      <c r="E83" s="25">
        <v>1728210.5256916378</v>
      </c>
      <c r="F83" s="25">
        <v>590980.84170186147</v>
      </c>
      <c r="G83" s="25">
        <v>174534.17308789864</v>
      </c>
      <c r="H83" s="25">
        <v>127441.52092840616</v>
      </c>
      <c r="I83" s="25">
        <v>351534.12647406198</v>
      </c>
      <c r="J83" s="25">
        <v>965610.76357529592</v>
      </c>
      <c r="K83" s="25">
        <v>2070713.4713722784</v>
      </c>
      <c r="L83" s="33">
        <v>2341355.6966529628</v>
      </c>
    </row>
    <row r="84" spans="2:12" x14ac:dyDescent="0.25">
      <c r="B84" s="27">
        <v>79</v>
      </c>
      <c r="C84" s="24">
        <v>1090172.6020970633</v>
      </c>
      <c r="D84" s="25">
        <v>-76758.102172843181</v>
      </c>
      <c r="E84" s="25">
        <v>1254330.448870922</v>
      </c>
      <c r="F84" s="25">
        <v>89754.519397839904</v>
      </c>
      <c r="G84" s="25">
        <v>1390058.2751798094</v>
      </c>
      <c r="H84" s="25">
        <v>-667198.10139009589</v>
      </c>
      <c r="I84" s="25">
        <v>1544070.749510143</v>
      </c>
      <c r="J84" s="25">
        <v>900506.91277817823</v>
      </c>
      <c r="K84" s="25">
        <v>-330733.01026732894</v>
      </c>
      <c r="L84" s="33">
        <v>464065.89808266331</v>
      </c>
    </row>
    <row r="85" spans="2:12" x14ac:dyDescent="0.25">
      <c r="B85" s="27">
        <v>80</v>
      </c>
      <c r="C85" s="24">
        <v>3829394.1112021264</v>
      </c>
      <c r="D85" s="25">
        <v>1653975.6124169761</v>
      </c>
      <c r="E85" s="25">
        <v>656870.38076956896</v>
      </c>
      <c r="F85" s="25">
        <v>591259.30686567072</v>
      </c>
      <c r="G85" s="25">
        <v>594709.18328408897</v>
      </c>
      <c r="H85" s="25">
        <v>262284.06517189508</v>
      </c>
      <c r="I85" s="25">
        <v>352792.06003665738</v>
      </c>
      <c r="J85" s="25">
        <v>1567937.0517034903</v>
      </c>
      <c r="K85" s="25">
        <v>-241939.98361738864</v>
      </c>
      <c r="L85" s="33">
        <v>879500.8862468712</v>
      </c>
    </row>
    <row r="86" spans="2:12" x14ac:dyDescent="0.25">
      <c r="B86" s="27">
        <v>81</v>
      </c>
      <c r="C86" s="24">
        <v>3748758.894030747</v>
      </c>
      <c r="D86" s="25">
        <v>1731800.6382472999</v>
      </c>
      <c r="E86" s="25">
        <v>251146.88031665748</v>
      </c>
      <c r="F86" s="25">
        <v>-284513.48970229272</v>
      </c>
      <c r="G86" s="25">
        <v>1803145.2534238594</v>
      </c>
      <c r="H86" s="25">
        <v>1557787.968318902</v>
      </c>
      <c r="I86" s="25">
        <v>1041853.2466214439</v>
      </c>
      <c r="J86" s="25">
        <v>-420221.45866504777</v>
      </c>
      <c r="K86" s="25">
        <v>2467523.817465527</v>
      </c>
      <c r="L86" s="33">
        <v>348900.46099885833</v>
      </c>
    </row>
    <row r="87" spans="2:12" x14ac:dyDescent="0.25">
      <c r="B87" s="27">
        <v>82</v>
      </c>
      <c r="C87" s="24">
        <v>429251.29156026663</v>
      </c>
      <c r="D87" s="25">
        <v>1083451.387290149</v>
      </c>
      <c r="E87" s="25">
        <v>1348177.771341159</v>
      </c>
      <c r="F87" s="25">
        <v>618691.70841681305</v>
      </c>
      <c r="G87" s="25">
        <v>295858.97553570149</v>
      </c>
      <c r="H87" s="25">
        <v>1360297.4896941576</v>
      </c>
      <c r="I87" s="25">
        <v>1956949.210336864</v>
      </c>
      <c r="J87" s="25">
        <v>83436.432571300305</v>
      </c>
      <c r="K87" s="25">
        <v>1414416.8857406694</v>
      </c>
      <c r="L87" s="33">
        <v>2738130.530899236</v>
      </c>
    </row>
    <row r="88" spans="2:12" x14ac:dyDescent="0.25">
      <c r="B88" s="27">
        <v>83</v>
      </c>
      <c r="C88" s="24">
        <v>-629217.77339440538</v>
      </c>
      <c r="D88" s="25">
        <v>2227222.5562146045</v>
      </c>
      <c r="E88" s="25">
        <v>2786012.7042126856</v>
      </c>
      <c r="F88" s="25">
        <v>-973729.78551652329</v>
      </c>
      <c r="G88" s="25">
        <v>619468.778138428</v>
      </c>
      <c r="H88" s="25">
        <v>378410.21243093954</v>
      </c>
      <c r="I88" s="25">
        <v>596436.68240080494</v>
      </c>
      <c r="J88" s="25">
        <v>763494.81832746696</v>
      </c>
      <c r="K88" s="25">
        <v>1518269.7046046946</v>
      </c>
      <c r="L88" s="33">
        <v>-2157920.2219820675</v>
      </c>
    </row>
    <row r="89" spans="2:12" x14ac:dyDescent="0.25">
      <c r="B89" s="27">
        <v>84</v>
      </c>
      <c r="C89" s="24">
        <v>1711621.5308066844</v>
      </c>
      <c r="D89" s="25">
        <v>530554.3980195513</v>
      </c>
      <c r="E89" s="25">
        <v>2592870.0413283566</v>
      </c>
      <c r="F89" s="25">
        <v>-581075.14927031333</v>
      </c>
      <c r="G89" s="25">
        <v>-407070.72184791369</v>
      </c>
      <c r="H89" s="25">
        <v>2137743.1196235288</v>
      </c>
      <c r="I89" s="25">
        <v>2202185.499846098</v>
      </c>
      <c r="J89" s="25">
        <v>-463309.68527618097</v>
      </c>
      <c r="K89" s="25">
        <v>-1053910.6646078201</v>
      </c>
      <c r="L89" s="33">
        <v>1888688.1334805042</v>
      </c>
    </row>
    <row r="90" spans="2:12" x14ac:dyDescent="0.25">
      <c r="B90" s="27">
        <v>85</v>
      </c>
      <c r="C90" s="24">
        <v>891328.49696551263</v>
      </c>
      <c r="D90" s="25">
        <v>75324.504483641591</v>
      </c>
      <c r="E90" s="25">
        <v>567524.28356342856</v>
      </c>
      <c r="F90" s="25">
        <v>669606.5289048478</v>
      </c>
      <c r="G90" s="25">
        <v>771009.21964528877</v>
      </c>
      <c r="H90" s="25">
        <v>1782964.6421399293</v>
      </c>
      <c r="I90" s="25">
        <v>-556308.47095227195</v>
      </c>
      <c r="J90" s="25">
        <v>576719.29060473619</v>
      </c>
      <c r="K90" s="25">
        <v>2845296.1705167661</v>
      </c>
      <c r="L90" s="33">
        <v>215602.75269924197</v>
      </c>
    </row>
    <row r="91" spans="2:12" x14ac:dyDescent="0.25">
      <c r="B91" s="27">
        <v>86</v>
      </c>
      <c r="C91" s="24">
        <v>426358.44771679351</v>
      </c>
      <c r="D91" s="25">
        <v>3218782.6011756361</v>
      </c>
      <c r="E91" s="25">
        <v>753037.57659783261</v>
      </c>
      <c r="F91" s="25">
        <v>720334.53461531829</v>
      </c>
      <c r="G91" s="25">
        <v>1154348.4004964381</v>
      </c>
      <c r="H91" s="25">
        <v>-609340.94080710737</v>
      </c>
      <c r="I91" s="25">
        <v>1277752.3927895362</v>
      </c>
      <c r="J91" s="25">
        <v>985025.15136620309</v>
      </c>
      <c r="K91" s="25">
        <v>1656387.1271917555</v>
      </c>
      <c r="L91" s="33">
        <v>215833.45981201995</v>
      </c>
    </row>
    <row r="92" spans="2:12" x14ac:dyDescent="0.25">
      <c r="B92" s="27">
        <v>87</v>
      </c>
      <c r="C92" s="24">
        <v>127381.00502870418</v>
      </c>
      <c r="D92" s="25">
        <v>498145.94442784321</v>
      </c>
      <c r="E92" s="25">
        <v>2187376.7549397573</v>
      </c>
      <c r="F92" s="25">
        <v>-1456070.7876379979</v>
      </c>
      <c r="G92" s="25">
        <v>-1710263.0557607077</v>
      </c>
      <c r="H92" s="25">
        <v>1417824.4523852859</v>
      </c>
      <c r="I92" s="25">
        <v>1014816.7818334606</v>
      </c>
      <c r="J92" s="25">
        <v>32345.989980933256</v>
      </c>
      <c r="K92" s="25">
        <v>1154008.0700838184</v>
      </c>
      <c r="L92" s="33">
        <v>-2293967.6325972024</v>
      </c>
    </row>
    <row r="93" spans="2:12" x14ac:dyDescent="0.25">
      <c r="B93" s="27">
        <v>88</v>
      </c>
      <c r="C93" s="24">
        <v>3051815.7844065744</v>
      </c>
      <c r="D93" s="25">
        <v>3539404.8965646783</v>
      </c>
      <c r="E93" s="25">
        <v>673744.61475868197</v>
      </c>
      <c r="F93" s="25">
        <v>494637.04479093663</v>
      </c>
      <c r="G93" s="25">
        <v>555101.14156104811</v>
      </c>
      <c r="H93" s="25">
        <v>800438.13611886092</v>
      </c>
      <c r="I93" s="25">
        <v>1257580.1019767132</v>
      </c>
      <c r="J93" s="25">
        <v>441836.73904628074</v>
      </c>
      <c r="K93" s="25">
        <v>456085.43341389857</v>
      </c>
      <c r="L93" s="33">
        <v>-141539.17222455796</v>
      </c>
    </row>
    <row r="94" spans="2:12" x14ac:dyDescent="0.25">
      <c r="B94" s="27">
        <v>89</v>
      </c>
      <c r="C94" s="24">
        <v>2506418.6832787413</v>
      </c>
      <c r="D94" s="25">
        <v>-13536.552940723486</v>
      </c>
      <c r="E94" s="25">
        <v>25297.638406782411</v>
      </c>
      <c r="F94" s="25">
        <v>891244.85022582673</v>
      </c>
      <c r="G94" s="25">
        <v>-315705.58153956896</v>
      </c>
      <c r="H94" s="25">
        <v>2333275.3486348819</v>
      </c>
      <c r="I94" s="25">
        <v>-622101.64891316323</v>
      </c>
      <c r="J94" s="25">
        <v>553751.48929120786</v>
      </c>
      <c r="K94" s="25">
        <v>-1390996.6931215259</v>
      </c>
      <c r="L94" s="33">
        <v>2587680.7157725943</v>
      </c>
    </row>
    <row r="95" spans="2:12" x14ac:dyDescent="0.25">
      <c r="B95" s="27">
        <v>90</v>
      </c>
      <c r="C95" s="24">
        <v>-1015349.1460891571</v>
      </c>
      <c r="D95" s="25">
        <v>1109953.4333719835</v>
      </c>
      <c r="E95" s="25">
        <v>529557.09625826869</v>
      </c>
      <c r="F95" s="25">
        <v>-282138.17570074834</v>
      </c>
      <c r="G95" s="25">
        <v>-201401.03648467874</v>
      </c>
      <c r="H95" s="25">
        <v>2069411.07038821</v>
      </c>
      <c r="I95" s="25">
        <v>62662.195544663351</v>
      </c>
      <c r="J95" s="25">
        <v>664691.56257613888</v>
      </c>
      <c r="K95" s="25">
        <v>-276232.41264541028</v>
      </c>
      <c r="L95" s="33">
        <v>1998245.6788615198</v>
      </c>
    </row>
    <row r="96" spans="2:12" x14ac:dyDescent="0.25">
      <c r="B96" s="27">
        <v>91</v>
      </c>
      <c r="C96" s="24">
        <v>1327492.1921850638</v>
      </c>
      <c r="D96" s="25">
        <v>1439577.6743057971</v>
      </c>
      <c r="E96" s="25">
        <v>1983171.9611746036</v>
      </c>
      <c r="F96" s="25">
        <v>1234007.0087538138</v>
      </c>
      <c r="G96" s="25">
        <v>951903.94780326309</v>
      </c>
      <c r="H96" s="25">
        <v>1546911.4297098536</v>
      </c>
      <c r="I96" s="25">
        <v>446751.25986960251</v>
      </c>
      <c r="J96" s="25">
        <v>1326507.1286518872</v>
      </c>
      <c r="K96" s="25">
        <v>2672451.2006937778</v>
      </c>
      <c r="L96" s="33">
        <v>2015466.0508953985</v>
      </c>
    </row>
    <row r="97" spans="2:12" x14ac:dyDescent="0.25">
      <c r="B97" s="27">
        <v>92</v>
      </c>
      <c r="C97" s="24">
        <v>-1576034.2416818952</v>
      </c>
      <c r="D97" s="25">
        <v>23079.456767475232</v>
      </c>
      <c r="E97" s="25">
        <v>2837584.6743448153</v>
      </c>
      <c r="F97" s="25">
        <v>95754.139161854517</v>
      </c>
      <c r="G97" s="25">
        <v>783726.39122279454</v>
      </c>
      <c r="H97" s="25">
        <v>-1232318.7079568049</v>
      </c>
      <c r="I97" s="25">
        <v>-410172.64240088593</v>
      </c>
      <c r="J97" s="25">
        <v>738338.79349926114</v>
      </c>
      <c r="K97" s="25">
        <v>1497072.748627082</v>
      </c>
      <c r="L97" s="33">
        <v>555824.69813072076</v>
      </c>
    </row>
    <row r="98" spans="2:12" x14ac:dyDescent="0.25">
      <c r="B98" s="27">
        <v>93</v>
      </c>
      <c r="C98" s="24">
        <v>544774.45248053409</v>
      </c>
      <c r="D98" s="25">
        <v>-183711.80771374842</v>
      </c>
      <c r="E98" s="25">
        <v>916398.44660595758</v>
      </c>
      <c r="F98" s="25">
        <v>-1002340.8752483381</v>
      </c>
      <c r="G98" s="25">
        <v>941415.49315582775</v>
      </c>
      <c r="H98" s="25">
        <v>-874595.28818071261</v>
      </c>
      <c r="I98" s="25">
        <v>848386.75415035058</v>
      </c>
      <c r="J98" s="25">
        <v>3102772.6787993703</v>
      </c>
      <c r="K98" s="25">
        <v>613581.8300659298</v>
      </c>
      <c r="L98" s="33">
        <v>560469.19365863223</v>
      </c>
    </row>
    <row r="99" spans="2:12" x14ac:dyDescent="0.25">
      <c r="B99" s="27">
        <v>94</v>
      </c>
      <c r="C99" s="24">
        <v>623645.70215465734</v>
      </c>
      <c r="D99" s="25">
        <v>1656400.5581324557</v>
      </c>
      <c r="E99" s="25">
        <v>2052849.3677544529</v>
      </c>
      <c r="F99" s="25">
        <v>-122732.30108573753</v>
      </c>
      <c r="G99" s="25">
        <v>425317.77338696783</v>
      </c>
      <c r="H99" s="25">
        <v>1873399.5666318815</v>
      </c>
      <c r="I99" s="25">
        <v>-221642.98029214563</v>
      </c>
      <c r="J99" s="25">
        <v>1966602.0965325609</v>
      </c>
      <c r="K99" s="25">
        <v>1999363.5209065289</v>
      </c>
      <c r="L99" s="33">
        <v>-849329.24453010969</v>
      </c>
    </row>
    <row r="100" spans="2:12" x14ac:dyDescent="0.25">
      <c r="B100" s="27">
        <v>95</v>
      </c>
      <c r="C100" s="24">
        <v>1995726.4800136276</v>
      </c>
      <c r="D100" s="25">
        <v>1055847.5112080304</v>
      </c>
      <c r="E100" s="25">
        <v>877455.17081198422</v>
      </c>
      <c r="F100" s="25">
        <v>871060.52407548856</v>
      </c>
      <c r="G100" s="25">
        <v>941471.1102985898</v>
      </c>
      <c r="H100" s="25">
        <v>1019373.5823556967</v>
      </c>
      <c r="I100" s="25">
        <v>836443.94488137076</v>
      </c>
      <c r="J100" s="25">
        <v>-368981.09650688432</v>
      </c>
      <c r="K100" s="25">
        <v>-595570.27541436395</v>
      </c>
      <c r="L100" s="33">
        <v>317501.85894128261</v>
      </c>
    </row>
    <row r="101" spans="2:12" x14ac:dyDescent="0.25">
      <c r="B101" s="27">
        <v>96</v>
      </c>
      <c r="C101" s="24">
        <v>1748590.6378085092</v>
      </c>
      <c r="D101" s="25">
        <v>1249251.447322994</v>
      </c>
      <c r="E101" s="25">
        <v>1719939.463364264</v>
      </c>
      <c r="F101" s="25">
        <v>-542019.2138160211</v>
      </c>
      <c r="G101" s="25">
        <v>1697765.4651918001</v>
      </c>
      <c r="H101" s="25">
        <v>2709798.396998059</v>
      </c>
      <c r="I101" s="25">
        <v>400813.88882805407</v>
      </c>
      <c r="J101" s="25">
        <v>-1745082.5481432199</v>
      </c>
      <c r="K101" s="25">
        <v>33521.735242495313</v>
      </c>
      <c r="L101" s="33">
        <v>-1045516.6694122222</v>
      </c>
    </row>
    <row r="102" spans="2:12" x14ac:dyDescent="0.25">
      <c r="B102" s="27">
        <v>97</v>
      </c>
      <c r="C102" s="24">
        <v>3585363.9592173295</v>
      </c>
      <c r="D102" s="25">
        <v>-1172837.5855884082</v>
      </c>
      <c r="E102" s="25">
        <v>2471087.1445014011</v>
      </c>
      <c r="F102" s="25">
        <v>-480203.26209747465</v>
      </c>
      <c r="G102" s="25">
        <v>1176200.2802836346</v>
      </c>
      <c r="H102" s="25">
        <v>1902539.8632865958</v>
      </c>
      <c r="I102" s="25">
        <v>973797.96368179005</v>
      </c>
      <c r="J102" s="25">
        <v>762645.54225373268</v>
      </c>
      <c r="K102" s="25">
        <v>684681.40872409334</v>
      </c>
      <c r="L102" s="33">
        <v>2107564.8884920785</v>
      </c>
    </row>
    <row r="103" spans="2:12" x14ac:dyDescent="0.25">
      <c r="B103" s="27">
        <v>98</v>
      </c>
      <c r="C103" s="24">
        <v>1895731.4474350093</v>
      </c>
      <c r="D103" s="25">
        <v>170949.21449137479</v>
      </c>
      <c r="E103" s="25">
        <v>1008812.5122647798</v>
      </c>
      <c r="F103" s="25">
        <v>936032.51963293552</v>
      </c>
      <c r="G103" s="25">
        <v>-521462.84342944995</v>
      </c>
      <c r="H103" s="25">
        <v>3645621.9868684337</v>
      </c>
      <c r="I103" s="25">
        <v>-157014.20928672748</v>
      </c>
      <c r="J103" s="25">
        <v>1360797.5806168253</v>
      </c>
      <c r="K103" s="25">
        <v>251484.11532732937</v>
      </c>
      <c r="L103" s="33">
        <v>-812212.86340548377</v>
      </c>
    </row>
    <row r="104" spans="2:12" x14ac:dyDescent="0.25">
      <c r="B104" s="27">
        <v>99</v>
      </c>
      <c r="C104" s="24">
        <v>94298.392713905312</v>
      </c>
      <c r="D104" s="25">
        <v>-678443.65629587136</v>
      </c>
      <c r="E104" s="25">
        <v>-95389.897724919487</v>
      </c>
      <c r="F104" s="25">
        <v>226308.98009816464</v>
      </c>
      <c r="G104" s="25">
        <v>-1035214.3122071628</v>
      </c>
      <c r="H104" s="25">
        <v>1776511.7115900163</v>
      </c>
      <c r="I104" s="25">
        <v>-603584.85356203187</v>
      </c>
      <c r="J104" s="25">
        <v>748598.56183991954</v>
      </c>
      <c r="K104" s="25">
        <v>1941963.2251306707</v>
      </c>
      <c r="L104" s="33">
        <v>-383042.19972894294</v>
      </c>
    </row>
    <row r="105" spans="2:12" x14ac:dyDescent="0.25">
      <c r="B105" s="27">
        <v>100</v>
      </c>
      <c r="C105" s="24">
        <v>1132648.1673429296</v>
      </c>
      <c r="D105" s="25">
        <v>775997.97815160174</v>
      </c>
      <c r="E105" s="25">
        <v>355141.7361506056</v>
      </c>
      <c r="F105" s="25">
        <v>-284033.39734412078</v>
      </c>
      <c r="G105" s="25">
        <v>3688548.0174064534</v>
      </c>
      <c r="H105" s="25">
        <v>253812.49304393865</v>
      </c>
      <c r="I105" s="25">
        <v>1042132.923066752</v>
      </c>
      <c r="J105" s="25">
        <v>558520.72374637937</v>
      </c>
      <c r="K105" s="25">
        <v>-596374.95927268453</v>
      </c>
      <c r="L105" s="33">
        <v>369636.4489985141</v>
      </c>
    </row>
    <row r="106" spans="2:12" x14ac:dyDescent="0.25">
      <c r="B106" s="27">
        <v>101</v>
      </c>
      <c r="C106" s="24">
        <v>-1001117.0803436493</v>
      </c>
      <c r="D106" s="25">
        <v>93367.160846610554</v>
      </c>
      <c r="E106" s="25">
        <v>1430129.3205347136</v>
      </c>
      <c r="F106" s="25">
        <v>372800.83022116404</v>
      </c>
      <c r="G106" s="25">
        <v>-101309.83142448589</v>
      </c>
      <c r="H106" s="25">
        <v>1051963.8020606902</v>
      </c>
      <c r="I106" s="25">
        <v>715372.92338415608</v>
      </c>
      <c r="J106" s="25">
        <v>334508.29498274019</v>
      </c>
      <c r="K106" s="25">
        <v>1992024.4311267268</v>
      </c>
      <c r="L106" s="33">
        <v>-352032.78954249155</v>
      </c>
    </row>
    <row r="107" spans="2:12" x14ac:dyDescent="0.25">
      <c r="B107" s="27">
        <v>102</v>
      </c>
      <c r="C107" s="24">
        <v>2533291.2163859829</v>
      </c>
      <c r="D107" s="25">
        <v>1032354.4275268177</v>
      </c>
      <c r="E107" s="25">
        <v>758876.96908417717</v>
      </c>
      <c r="F107" s="25">
        <v>2155475.2983778203</v>
      </c>
      <c r="G107" s="25">
        <v>-648567.19933711924</v>
      </c>
      <c r="H107" s="25">
        <v>-378609.19647962134</v>
      </c>
      <c r="I107" s="25">
        <v>24725.162677069195</v>
      </c>
      <c r="J107" s="25">
        <v>943399.44672417361</v>
      </c>
      <c r="K107" s="25">
        <v>579848.11566539994</v>
      </c>
      <c r="L107" s="33">
        <v>692172.44428420439</v>
      </c>
    </row>
    <row r="108" spans="2:12" x14ac:dyDescent="0.25">
      <c r="B108" s="27">
        <v>103</v>
      </c>
      <c r="C108" s="24">
        <v>1275655.967084297</v>
      </c>
      <c r="D108" s="25">
        <v>528304.59728766745</v>
      </c>
      <c r="E108" s="25">
        <v>-323146.82402514387</v>
      </c>
      <c r="F108" s="25">
        <v>-255476.92897764733</v>
      </c>
      <c r="G108" s="25">
        <v>2574073.5123524144</v>
      </c>
      <c r="H108" s="25">
        <v>2166420.4765819595</v>
      </c>
      <c r="I108" s="25">
        <v>-55603.273493216373</v>
      </c>
      <c r="J108" s="25">
        <v>1048185.2990780133</v>
      </c>
      <c r="K108" s="25">
        <v>-512669.08253350807</v>
      </c>
      <c r="L108" s="33">
        <v>427154.94881956419</v>
      </c>
    </row>
    <row r="109" spans="2:12" x14ac:dyDescent="0.25">
      <c r="B109" s="27">
        <v>104</v>
      </c>
      <c r="C109" s="24">
        <v>1552765.5755247809</v>
      </c>
      <c r="D109" s="25">
        <v>-1506811.9436604474</v>
      </c>
      <c r="E109" s="25">
        <v>-30031.054480857681</v>
      </c>
      <c r="F109" s="25">
        <v>1660254.709128744</v>
      </c>
      <c r="G109" s="25">
        <v>1393955.6517443252</v>
      </c>
      <c r="H109" s="25">
        <v>1616627.0842180899</v>
      </c>
      <c r="I109" s="25">
        <v>2634580.4411811009</v>
      </c>
      <c r="J109" s="25">
        <v>261929.352485287</v>
      </c>
      <c r="K109" s="25">
        <v>-116750.36942558642</v>
      </c>
      <c r="L109" s="33">
        <v>2352649.7281186702</v>
      </c>
    </row>
    <row r="110" spans="2:12" x14ac:dyDescent="0.25">
      <c r="B110" s="27">
        <v>105</v>
      </c>
      <c r="C110" s="24">
        <v>1453804.2741815448</v>
      </c>
      <c r="D110" s="25">
        <v>266429.7653225502</v>
      </c>
      <c r="E110" s="25">
        <v>907531.25614441</v>
      </c>
      <c r="F110" s="25">
        <v>1486350.1848914558</v>
      </c>
      <c r="G110" s="25">
        <v>-564070.36461364431</v>
      </c>
      <c r="H110" s="25">
        <v>462974.50258212816</v>
      </c>
      <c r="I110" s="25">
        <v>1619607.1089284723</v>
      </c>
      <c r="J110" s="25">
        <v>378042.46825929964</v>
      </c>
      <c r="K110" s="25">
        <v>1090771.8473934201</v>
      </c>
      <c r="L110" s="33">
        <v>2370320.0704688085</v>
      </c>
    </row>
    <row r="111" spans="2:12" x14ac:dyDescent="0.25">
      <c r="B111" s="27">
        <v>106</v>
      </c>
      <c r="C111" s="24">
        <v>-365446.98913797922</v>
      </c>
      <c r="D111" s="25">
        <v>1120687.3866041745</v>
      </c>
      <c r="E111" s="25">
        <v>-805412.14248035382</v>
      </c>
      <c r="F111" s="25">
        <v>862391.37518516462</v>
      </c>
      <c r="G111" s="25">
        <v>2452576.2454627603</v>
      </c>
      <c r="H111" s="25">
        <v>244834.29261338757</v>
      </c>
      <c r="I111" s="25">
        <v>1286795.1880509472</v>
      </c>
      <c r="J111" s="25">
        <v>819788.84687161073</v>
      </c>
      <c r="K111" s="25">
        <v>136966.71283324435</v>
      </c>
      <c r="L111" s="33">
        <v>1308608.3649584595</v>
      </c>
    </row>
    <row r="112" spans="2:12" x14ac:dyDescent="0.25">
      <c r="B112" s="27">
        <v>107</v>
      </c>
      <c r="C112" s="24">
        <v>3010229.3311688513</v>
      </c>
      <c r="D112" s="25">
        <v>654660.77329730382</v>
      </c>
      <c r="E112" s="25">
        <v>-118057.97438057233</v>
      </c>
      <c r="F112" s="25">
        <v>773977.25463561434</v>
      </c>
      <c r="G112" s="25">
        <v>-106547.97870399337</v>
      </c>
      <c r="H112" s="25">
        <v>697114.24923838256</v>
      </c>
      <c r="I112" s="25">
        <v>-1082854.8230687766</v>
      </c>
      <c r="J112" s="25">
        <v>344052.8376764711</v>
      </c>
      <c r="K112" s="25">
        <v>1681690.1735360795</v>
      </c>
      <c r="L112" s="33">
        <v>-77715.782463039272</v>
      </c>
    </row>
    <row r="113" spans="2:12" x14ac:dyDescent="0.25">
      <c r="B113" s="27">
        <v>108</v>
      </c>
      <c r="C113" s="24">
        <v>-98662.865113229491</v>
      </c>
      <c r="D113" s="25">
        <v>-225542.65078388294</v>
      </c>
      <c r="E113" s="25">
        <v>953994.58416512422</v>
      </c>
      <c r="F113" s="25">
        <v>1272532.4462492457</v>
      </c>
      <c r="G113" s="25">
        <v>-427415.28730344074</v>
      </c>
      <c r="H113" s="25">
        <v>-329839.51727937954</v>
      </c>
      <c r="I113" s="25">
        <v>937574.72535921354</v>
      </c>
      <c r="J113" s="25">
        <v>-500207.41965909069</v>
      </c>
      <c r="K113" s="25">
        <v>279859.20623843418</v>
      </c>
      <c r="L113" s="33">
        <v>2104756.1613355428</v>
      </c>
    </row>
    <row r="114" spans="2:12" x14ac:dyDescent="0.25">
      <c r="B114" s="27">
        <v>109</v>
      </c>
      <c r="C114" s="24">
        <v>-58039.240815665107</v>
      </c>
      <c r="D114" s="25">
        <v>3106041.6829430228</v>
      </c>
      <c r="E114" s="25">
        <v>727600.3223274434</v>
      </c>
      <c r="F114" s="25">
        <v>1522985.2076045116</v>
      </c>
      <c r="G114" s="25">
        <v>-651864.53740699403</v>
      </c>
      <c r="H114" s="25">
        <v>2175688.3482430102</v>
      </c>
      <c r="I114" s="25">
        <v>1434371.326303524</v>
      </c>
      <c r="J114" s="25">
        <v>2154500.8560810559</v>
      </c>
      <c r="K114" s="25">
        <v>-227010.22123446222</v>
      </c>
      <c r="L114" s="33">
        <v>-55859.812841177918</v>
      </c>
    </row>
    <row r="115" spans="2:12" x14ac:dyDescent="0.25">
      <c r="B115" s="27">
        <v>110</v>
      </c>
      <c r="C115" s="24">
        <v>-252094.91624920303</v>
      </c>
      <c r="D115" s="25">
        <v>1346066.4110827353</v>
      </c>
      <c r="E115" s="25">
        <v>923927.13157814834</v>
      </c>
      <c r="F115" s="25">
        <v>418579.94725586614</v>
      </c>
      <c r="G115" s="25">
        <v>2124676.084832781</v>
      </c>
      <c r="H115" s="25">
        <v>185210.77308520535</v>
      </c>
      <c r="I115" s="25">
        <v>1184465.1825119853</v>
      </c>
      <c r="J115" s="25">
        <v>1738779.4781145025</v>
      </c>
      <c r="K115" s="25">
        <v>366159.9161404008</v>
      </c>
      <c r="L115" s="33">
        <v>2001042.548782533</v>
      </c>
    </row>
    <row r="116" spans="2:12" x14ac:dyDescent="0.25">
      <c r="B116" s="27">
        <v>111</v>
      </c>
      <c r="C116" s="24">
        <v>-1538852.3712132811</v>
      </c>
      <c r="D116" s="25">
        <v>2479706.4182021823</v>
      </c>
      <c r="E116" s="25">
        <v>769126.3545095399</v>
      </c>
      <c r="F116" s="25">
        <v>1613724.6948056649</v>
      </c>
      <c r="G116" s="25">
        <v>503574.94529496366</v>
      </c>
      <c r="H116" s="25">
        <v>1177564.4940420412</v>
      </c>
      <c r="I116" s="25">
        <v>1052803.9512827303</v>
      </c>
      <c r="J116" s="25">
        <v>-1346201.1677615494</v>
      </c>
      <c r="K116" s="25">
        <v>2054970.5271914224</v>
      </c>
      <c r="L116" s="33">
        <v>2065309.4935850957</v>
      </c>
    </row>
    <row r="117" spans="2:12" x14ac:dyDescent="0.25">
      <c r="B117" s="27">
        <v>112</v>
      </c>
      <c r="C117" s="24">
        <v>-1736597.1255233807</v>
      </c>
      <c r="D117" s="25">
        <v>1381405.1021080143</v>
      </c>
      <c r="E117" s="25">
        <v>2080880.5055770073</v>
      </c>
      <c r="F117" s="25">
        <v>-138214.58038604353</v>
      </c>
      <c r="G117" s="25">
        <v>576451.44457931165</v>
      </c>
      <c r="H117" s="25">
        <v>2272606.0051638605</v>
      </c>
      <c r="I117" s="25">
        <v>708345.60345094977</v>
      </c>
      <c r="J117" s="25">
        <v>621342.26855808729</v>
      </c>
      <c r="K117" s="25">
        <v>-1505368.6085202112</v>
      </c>
      <c r="L117" s="33">
        <v>558117.45486782305</v>
      </c>
    </row>
    <row r="118" spans="2:12" x14ac:dyDescent="0.25">
      <c r="B118" s="27">
        <v>113</v>
      </c>
      <c r="C118" s="24">
        <v>1839821.5945170624</v>
      </c>
      <c r="D118" s="25">
        <v>2142829.6173316361</v>
      </c>
      <c r="E118" s="25">
        <v>561432.61358851707</v>
      </c>
      <c r="F118" s="25">
        <v>2083098.34189987</v>
      </c>
      <c r="G118" s="25">
        <v>1128814.2497673938</v>
      </c>
      <c r="H118" s="25">
        <v>-368465.95859575551</v>
      </c>
      <c r="I118" s="25">
        <v>1293057.8413726436</v>
      </c>
      <c r="J118" s="25">
        <v>1194149.0270267576</v>
      </c>
      <c r="K118" s="25">
        <v>765765.08277058508</v>
      </c>
      <c r="L118" s="33">
        <v>-512849.76656114496</v>
      </c>
    </row>
    <row r="119" spans="2:12" x14ac:dyDescent="0.25">
      <c r="B119" s="27">
        <v>114</v>
      </c>
      <c r="C119" s="24">
        <v>-1617479.6192053203</v>
      </c>
      <c r="D119" s="25">
        <v>961987.16548398649</v>
      </c>
      <c r="E119" s="25">
        <v>1546178.2114995806</v>
      </c>
      <c r="F119" s="25">
        <v>1163581.6641519321</v>
      </c>
      <c r="G119" s="25">
        <v>1252565.8645297838</v>
      </c>
      <c r="H119" s="25">
        <v>-2178084.2065978525</v>
      </c>
      <c r="I119" s="25">
        <v>410556.78365516895</v>
      </c>
      <c r="J119" s="25">
        <v>586148.45111889858</v>
      </c>
      <c r="K119" s="25">
        <v>3289133.5222602799</v>
      </c>
      <c r="L119" s="33">
        <v>563926.82679113001</v>
      </c>
    </row>
    <row r="120" spans="2:12" x14ac:dyDescent="0.25">
      <c r="B120" s="27">
        <v>115</v>
      </c>
      <c r="C120" s="24">
        <v>2993962.9370773081</v>
      </c>
      <c r="D120" s="25">
        <v>272832.74215221731</v>
      </c>
      <c r="E120" s="25">
        <v>-288810.08506772295</v>
      </c>
      <c r="F120" s="25">
        <v>-344890.09790436691</v>
      </c>
      <c r="G120" s="25">
        <v>2226473.5250691236</v>
      </c>
      <c r="H120" s="25">
        <v>1048426.7234259462</v>
      </c>
      <c r="I120" s="25">
        <v>-237295.3431922975</v>
      </c>
      <c r="J120" s="25">
        <v>-592548.24974958925</v>
      </c>
      <c r="K120" s="25">
        <v>435387.01897849189</v>
      </c>
      <c r="L120" s="33">
        <v>42002.86038621515</v>
      </c>
    </row>
    <row r="121" spans="2:12" x14ac:dyDescent="0.25">
      <c r="B121" s="27">
        <v>116</v>
      </c>
      <c r="C121" s="24">
        <v>-972631.1880497369</v>
      </c>
      <c r="D121" s="25">
        <v>1238712.4439902981</v>
      </c>
      <c r="E121" s="25">
        <v>1104988.2558162711</v>
      </c>
      <c r="F121" s="25">
        <v>858365.0785999205</v>
      </c>
      <c r="G121" s="25">
        <v>1569931.5221178671</v>
      </c>
      <c r="H121" s="25">
        <v>121705.27268231381</v>
      </c>
      <c r="I121" s="25">
        <v>-1104885.8499798919</v>
      </c>
      <c r="J121" s="25">
        <v>-640039.91945312079</v>
      </c>
      <c r="K121" s="25">
        <v>1014590.0704915053</v>
      </c>
      <c r="L121" s="33">
        <v>1915248.8106026044</v>
      </c>
    </row>
    <row r="122" spans="2:12" x14ac:dyDescent="0.25">
      <c r="B122" s="27">
        <v>117</v>
      </c>
      <c r="C122" s="24">
        <v>3146491.3029513545</v>
      </c>
      <c r="D122" s="25">
        <v>1889409.8188435882</v>
      </c>
      <c r="E122" s="25">
        <v>1969856.3630297668</v>
      </c>
      <c r="F122" s="25">
        <v>796789.86802280368</v>
      </c>
      <c r="G122" s="25">
        <v>596374.01991509553</v>
      </c>
      <c r="H122" s="25">
        <v>279714.3217972042</v>
      </c>
      <c r="I122" s="25">
        <v>1269617.0902281245</v>
      </c>
      <c r="J122" s="25">
        <v>-577443.30567401787</v>
      </c>
      <c r="K122" s="25">
        <v>-867032.53766824631</v>
      </c>
      <c r="L122" s="33">
        <v>253316.0646852022</v>
      </c>
    </row>
    <row r="123" spans="2:12" x14ac:dyDescent="0.25">
      <c r="B123" s="27">
        <v>118</v>
      </c>
      <c r="C123" s="24">
        <v>1078483.675166205</v>
      </c>
      <c r="D123" s="25">
        <v>1881100.3232710138</v>
      </c>
      <c r="E123" s="25">
        <v>2250008.9923010617</v>
      </c>
      <c r="F123" s="25">
        <v>986263.46181894187</v>
      </c>
      <c r="G123" s="25">
        <v>145378.71311830217</v>
      </c>
      <c r="H123" s="25">
        <v>700171.31230283855</v>
      </c>
      <c r="I123" s="25">
        <v>794304.66648902558</v>
      </c>
      <c r="J123" s="25">
        <v>122185.77060084976</v>
      </c>
      <c r="K123" s="25">
        <v>2427193.5717316633</v>
      </c>
      <c r="L123" s="33">
        <v>-318782.83138672961</v>
      </c>
    </row>
    <row r="124" spans="2:12" x14ac:dyDescent="0.25">
      <c r="B124" s="27">
        <v>119</v>
      </c>
      <c r="C124" s="24">
        <v>-223499.7170343753</v>
      </c>
      <c r="D124" s="25">
        <v>12991.354965505656</v>
      </c>
      <c r="E124" s="25">
        <v>-177165.05683373567</v>
      </c>
      <c r="F124" s="25">
        <v>1666598.1211384786</v>
      </c>
      <c r="G124" s="25">
        <v>1087795.4945916873</v>
      </c>
      <c r="H124" s="25">
        <v>-672815.84174294397</v>
      </c>
      <c r="I124" s="25">
        <v>955895.18376663839</v>
      </c>
      <c r="J124" s="25">
        <v>1823330.756014796</v>
      </c>
      <c r="K124" s="25">
        <v>583649.77876070235</v>
      </c>
      <c r="L124" s="33">
        <v>266515.82024990767</v>
      </c>
    </row>
    <row r="125" spans="2:12" x14ac:dyDescent="0.25">
      <c r="B125" s="27">
        <v>120</v>
      </c>
      <c r="C125" s="24">
        <v>-446326.17011880502</v>
      </c>
      <c r="D125" s="25">
        <v>-1915055.0827944262</v>
      </c>
      <c r="E125" s="25">
        <v>539403.57774537755</v>
      </c>
      <c r="F125" s="25">
        <v>645813.19155687699</v>
      </c>
      <c r="G125" s="25">
        <v>532226.13597345445</v>
      </c>
      <c r="H125" s="25">
        <v>-227223.76833158731</v>
      </c>
      <c r="I125" s="25">
        <v>-215452.18631858611</v>
      </c>
      <c r="J125" s="25">
        <v>1147754.9559877939</v>
      </c>
      <c r="K125" s="25">
        <v>-485482.86499845143</v>
      </c>
      <c r="L125" s="33">
        <v>1207003.7089883694</v>
      </c>
    </row>
    <row r="126" spans="2:12" x14ac:dyDescent="0.25">
      <c r="B126" s="27">
        <v>121</v>
      </c>
      <c r="C126" s="24">
        <v>698783.28961666813</v>
      </c>
      <c r="D126" s="25">
        <v>850408.43259164272</v>
      </c>
      <c r="E126" s="25">
        <v>-265955.5681407731</v>
      </c>
      <c r="F126" s="25">
        <v>49641.546173251234</v>
      </c>
      <c r="G126" s="25">
        <v>1873226.8746080231</v>
      </c>
      <c r="H126" s="25">
        <v>35233.214075774886</v>
      </c>
      <c r="I126" s="25">
        <v>538147.55252512544</v>
      </c>
      <c r="J126" s="25">
        <v>1768019.5321990494</v>
      </c>
      <c r="K126" s="25">
        <v>466054.57048031595</v>
      </c>
      <c r="L126" s="33">
        <v>1497544.5041357572</v>
      </c>
    </row>
    <row r="127" spans="2:12" x14ac:dyDescent="0.25">
      <c r="B127" s="27">
        <v>122</v>
      </c>
      <c r="C127" s="24">
        <v>353762.03305683797</v>
      </c>
      <c r="D127" s="25">
        <v>1111273.7050118665</v>
      </c>
      <c r="E127" s="25">
        <v>478894.50225027604</v>
      </c>
      <c r="F127" s="25">
        <v>342788.33614595933</v>
      </c>
      <c r="G127" s="25">
        <v>-152523.34507146664</v>
      </c>
      <c r="H127" s="25">
        <v>1320494.1877022507</v>
      </c>
      <c r="I127" s="25">
        <v>432294.27310562041</v>
      </c>
      <c r="J127" s="25">
        <v>-321139.68528792495</v>
      </c>
      <c r="K127" s="25">
        <v>867951.08996834187</v>
      </c>
      <c r="L127" s="33">
        <v>1797320.4002230158</v>
      </c>
    </row>
    <row r="128" spans="2:12" x14ac:dyDescent="0.25">
      <c r="B128" s="27">
        <v>123</v>
      </c>
      <c r="C128" s="24">
        <v>-729589.20851833513</v>
      </c>
      <c r="D128" s="25">
        <v>-780248.2415187154</v>
      </c>
      <c r="E128" s="25">
        <v>-245597.59717072267</v>
      </c>
      <c r="F128" s="25">
        <v>-611720.1437930502</v>
      </c>
      <c r="G128" s="25">
        <v>521819.6933073909</v>
      </c>
      <c r="H128" s="25">
        <v>1344777.3326956304</v>
      </c>
      <c r="I128" s="25">
        <v>1192368.8926717504</v>
      </c>
      <c r="J128" s="25">
        <v>760673.82437271345</v>
      </c>
      <c r="K128" s="25">
        <v>874603.99044556543</v>
      </c>
      <c r="L128" s="33">
        <v>-176465.42439216375</v>
      </c>
    </row>
    <row r="129" spans="2:12" x14ac:dyDescent="0.25">
      <c r="B129" s="27">
        <v>124</v>
      </c>
      <c r="C129" s="24">
        <v>568543.70373618044</v>
      </c>
      <c r="D129" s="25">
        <v>632975.91449108813</v>
      </c>
      <c r="E129" s="25">
        <v>1236876.6968834782</v>
      </c>
      <c r="F129" s="25">
        <v>2660520.3749876106</v>
      </c>
      <c r="G129" s="25">
        <v>-41571.302239904646</v>
      </c>
      <c r="H129" s="25">
        <v>297946.00619253982</v>
      </c>
      <c r="I129" s="25">
        <v>-544797.1276542265</v>
      </c>
      <c r="J129" s="25">
        <v>535579.8551166188</v>
      </c>
      <c r="K129" s="25">
        <v>1401000.4741424359</v>
      </c>
      <c r="L129" s="33">
        <v>909912.2992717335</v>
      </c>
    </row>
    <row r="130" spans="2:12" x14ac:dyDescent="0.25">
      <c r="B130" s="27">
        <v>125</v>
      </c>
      <c r="C130" s="24">
        <v>2052685.5794631974</v>
      </c>
      <c r="D130" s="25">
        <v>386798.79662962398</v>
      </c>
      <c r="E130" s="25">
        <v>905491.86685322924</v>
      </c>
      <c r="F130" s="25">
        <v>-140917.34653949831</v>
      </c>
      <c r="G130" s="25">
        <v>2645643.0914499545</v>
      </c>
      <c r="H130" s="25">
        <v>-452508.6001552646</v>
      </c>
      <c r="I130" s="25">
        <v>1210151.9745494337</v>
      </c>
      <c r="J130" s="25">
        <v>359505.24267294444</v>
      </c>
      <c r="K130" s="25">
        <v>1604616.7146050883</v>
      </c>
      <c r="L130" s="33">
        <v>405026.22058487497</v>
      </c>
    </row>
    <row r="131" spans="2:12" x14ac:dyDescent="0.25">
      <c r="B131" s="27">
        <v>126</v>
      </c>
      <c r="C131" s="24">
        <v>3935529.2205190314</v>
      </c>
      <c r="D131" s="25">
        <v>678113.07097630715</v>
      </c>
      <c r="E131" s="25">
        <v>2143079.6858882764</v>
      </c>
      <c r="F131" s="25">
        <v>4059775.9869876192</v>
      </c>
      <c r="G131" s="25">
        <v>2600648.3336948864</v>
      </c>
      <c r="H131" s="25">
        <v>1109089.9644355513</v>
      </c>
      <c r="I131" s="25">
        <v>2307817.5610376457</v>
      </c>
      <c r="J131" s="25">
        <v>-295003.31705565145</v>
      </c>
      <c r="K131" s="25">
        <v>969642.31951028435</v>
      </c>
      <c r="L131" s="33">
        <v>577011.18913424667</v>
      </c>
    </row>
    <row r="132" spans="2:12" x14ac:dyDescent="0.25">
      <c r="B132" s="27">
        <v>127</v>
      </c>
      <c r="C132" s="24">
        <v>2370859.7902651131</v>
      </c>
      <c r="D132" s="25">
        <v>-119524.8065973483</v>
      </c>
      <c r="E132" s="25">
        <v>2365314.3489728887</v>
      </c>
      <c r="F132" s="25">
        <v>113689.30910285888</v>
      </c>
      <c r="G132" s="25">
        <v>1050500.6523721037</v>
      </c>
      <c r="H132" s="25">
        <v>-561500.27279143548</v>
      </c>
      <c r="I132" s="25">
        <v>562892.94785742275</v>
      </c>
      <c r="J132" s="25">
        <v>1745915.7266568048</v>
      </c>
      <c r="K132" s="25">
        <v>711203.86846006429</v>
      </c>
      <c r="L132" s="33">
        <v>1586158.8102591443</v>
      </c>
    </row>
    <row r="133" spans="2:12" x14ac:dyDescent="0.25">
      <c r="B133" s="27">
        <v>128</v>
      </c>
      <c r="C133" s="24">
        <v>-657138.37623477262</v>
      </c>
      <c r="D133" s="25">
        <v>1627359.9255218958</v>
      </c>
      <c r="E133" s="25">
        <v>1594648.4136787234</v>
      </c>
      <c r="F133" s="25">
        <v>1418671.2195880059</v>
      </c>
      <c r="G133" s="25">
        <v>1388616.056306567</v>
      </c>
      <c r="H133" s="25">
        <v>751688.33340582252</v>
      </c>
      <c r="I133" s="25">
        <v>-620831.89540396957</v>
      </c>
      <c r="J133" s="25">
        <v>2747241.8600921403</v>
      </c>
      <c r="K133" s="25">
        <v>-442130.40059591131</v>
      </c>
      <c r="L133" s="33">
        <v>1297037.4631750109</v>
      </c>
    </row>
    <row r="134" spans="2:12" x14ac:dyDescent="0.25">
      <c r="B134" s="27">
        <v>129</v>
      </c>
      <c r="C134" s="24">
        <v>-403095.2288816534</v>
      </c>
      <c r="D134" s="25">
        <v>2597330.0210265559</v>
      </c>
      <c r="E134" s="25">
        <v>-512270.90160326473</v>
      </c>
      <c r="F134" s="25">
        <v>434908.67139882501</v>
      </c>
      <c r="G134" s="25">
        <v>1345741.0258165374</v>
      </c>
      <c r="H134" s="25">
        <v>2493380.3980735582</v>
      </c>
      <c r="I134" s="25">
        <v>2282041.6417801408</v>
      </c>
      <c r="J134" s="25">
        <v>-1572091.1612561876</v>
      </c>
      <c r="K134" s="25">
        <v>1215575.4160901615</v>
      </c>
      <c r="L134" s="33">
        <v>289116.42360430351</v>
      </c>
    </row>
    <row r="135" spans="2:12" x14ac:dyDescent="0.25">
      <c r="B135" s="27">
        <v>130</v>
      </c>
      <c r="C135" s="24">
        <v>1491659.0202582357</v>
      </c>
      <c r="D135" s="25">
        <v>1528329.5150659978</v>
      </c>
      <c r="E135" s="25">
        <v>736850.12763236929</v>
      </c>
      <c r="F135" s="25">
        <v>1666425.4970789109</v>
      </c>
      <c r="G135" s="25">
        <v>1925393.2926756917</v>
      </c>
      <c r="H135" s="25">
        <v>527968.88151219673</v>
      </c>
      <c r="I135" s="25">
        <v>-961868.62297280086</v>
      </c>
      <c r="J135" s="25">
        <v>2725396.1186186727</v>
      </c>
      <c r="K135" s="25">
        <v>781791.82288481528</v>
      </c>
      <c r="L135" s="33">
        <v>830129.89506897936</v>
      </c>
    </row>
    <row r="136" spans="2:12" x14ac:dyDescent="0.25">
      <c r="B136" s="27">
        <v>131</v>
      </c>
      <c r="C136" s="24">
        <v>1114502.3938764245</v>
      </c>
      <c r="D136" s="25">
        <v>1806120.105954099</v>
      </c>
      <c r="E136" s="25">
        <v>1001231.6492333729</v>
      </c>
      <c r="F136" s="25">
        <v>-304457.24426554749</v>
      </c>
      <c r="G136" s="25">
        <v>-491865.95287403697</v>
      </c>
      <c r="H136" s="25">
        <v>1062508.024187665</v>
      </c>
      <c r="I136" s="25">
        <v>1076785.4484245433</v>
      </c>
      <c r="J136" s="25">
        <v>2082352.2913889447</v>
      </c>
      <c r="K136" s="25">
        <v>-1642766.4275550181</v>
      </c>
      <c r="L136" s="33">
        <v>-730934.63542112522</v>
      </c>
    </row>
    <row r="137" spans="2:12" x14ac:dyDescent="0.25">
      <c r="B137" s="27">
        <v>132</v>
      </c>
      <c r="C137" s="24">
        <v>891904.72714182921</v>
      </c>
      <c r="D137" s="25">
        <v>105944.28320936812</v>
      </c>
      <c r="E137" s="25">
        <v>499714.93141880771</v>
      </c>
      <c r="F137" s="25">
        <v>-93125.355894679669</v>
      </c>
      <c r="G137" s="25">
        <v>575396.90744224098</v>
      </c>
      <c r="H137" s="25">
        <v>2070094.3978873985</v>
      </c>
      <c r="I137" s="25">
        <v>426762.16027347185</v>
      </c>
      <c r="J137" s="25">
        <v>968107.31327076256</v>
      </c>
      <c r="K137" s="25">
        <v>475305.08517253073</v>
      </c>
      <c r="L137" s="33">
        <v>199846.77425900474</v>
      </c>
    </row>
    <row r="138" spans="2:12" x14ac:dyDescent="0.25">
      <c r="B138" s="27">
        <v>133</v>
      </c>
      <c r="C138" s="24">
        <v>862700.64669604599</v>
      </c>
      <c r="D138" s="25">
        <v>1882686.4891419355</v>
      </c>
      <c r="E138" s="25">
        <v>2350350.0683043515</v>
      </c>
      <c r="F138" s="25">
        <v>236391.66717752907</v>
      </c>
      <c r="G138" s="25">
        <v>1052610.1809965754</v>
      </c>
      <c r="H138" s="25">
        <v>137934.57507305034</v>
      </c>
      <c r="I138" s="25">
        <v>32683.722530520987</v>
      </c>
      <c r="J138" s="25">
        <v>1265842.7472565463</v>
      </c>
      <c r="K138" s="25">
        <v>1118499.980825576</v>
      </c>
      <c r="L138" s="33">
        <v>1575776.407049871</v>
      </c>
    </row>
    <row r="139" spans="2:12" x14ac:dyDescent="0.25">
      <c r="B139" s="27">
        <v>134</v>
      </c>
      <c r="C139" s="24">
        <v>1217339.56148965</v>
      </c>
      <c r="D139" s="25">
        <v>2395608.8622185551</v>
      </c>
      <c r="E139" s="25">
        <v>1059575.4354672572</v>
      </c>
      <c r="F139" s="25">
        <v>-1517295.411952337</v>
      </c>
      <c r="G139" s="25">
        <v>-821111.98927947879</v>
      </c>
      <c r="H139" s="25">
        <v>1003127.076075349</v>
      </c>
      <c r="I139" s="25">
        <v>234452.2543593375</v>
      </c>
      <c r="J139" s="25">
        <v>41039.308580475859</v>
      </c>
      <c r="K139" s="25">
        <v>1705157.3163897051</v>
      </c>
      <c r="L139" s="33">
        <v>53388.787020734511</v>
      </c>
    </row>
    <row r="140" spans="2:12" x14ac:dyDescent="0.25">
      <c r="B140" s="27">
        <v>135</v>
      </c>
      <c r="C140" s="24">
        <v>215983.65244330186</v>
      </c>
      <c r="D140" s="25">
        <v>-2314704.7956274599</v>
      </c>
      <c r="E140" s="25">
        <v>1474072.2084831279</v>
      </c>
      <c r="F140" s="25">
        <v>934751.68375801994</v>
      </c>
      <c r="G140" s="25">
        <v>1155514.3307833509</v>
      </c>
      <c r="H140" s="25">
        <v>1030623.4506142023</v>
      </c>
      <c r="I140" s="25">
        <v>2091569.3660899084</v>
      </c>
      <c r="J140" s="25">
        <v>2547826.0152784213</v>
      </c>
      <c r="K140" s="25">
        <v>561220.89580278983</v>
      </c>
      <c r="L140" s="33">
        <v>661825.06828478724</v>
      </c>
    </row>
    <row r="141" spans="2:12" x14ac:dyDescent="0.25">
      <c r="B141" s="27">
        <v>136</v>
      </c>
      <c r="C141" s="24">
        <v>2400710.0003300901</v>
      </c>
      <c r="D141" s="25">
        <v>1087021.3641680963</v>
      </c>
      <c r="E141" s="25">
        <v>1550497.486932328</v>
      </c>
      <c r="F141" s="25">
        <v>2092384.8113352191</v>
      </c>
      <c r="G141" s="25">
        <v>959103.50564850727</v>
      </c>
      <c r="H141" s="25">
        <v>1272669.1309387451</v>
      </c>
      <c r="I141" s="25">
        <v>386210.06340930052</v>
      </c>
      <c r="J141" s="25">
        <v>1754073.3649138412</v>
      </c>
      <c r="K141" s="25">
        <v>2260557.5715051321</v>
      </c>
      <c r="L141" s="33">
        <v>1314150.6519944463</v>
      </c>
    </row>
    <row r="142" spans="2:12" x14ac:dyDescent="0.25">
      <c r="B142" s="27">
        <v>137</v>
      </c>
      <c r="C142" s="24">
        <v>547330.19201325346</v>
      </c>
      <c r="D142" s="25">
        <v>37982.535565267317</v>
      </c>
      <c r="E142" s="25">
        <v>639471.17311223364</v>
      </c>
      <c r="F142" s="25">
        <v>-882095.00242912117</v>
      </c>
      <c r="G142" s="25">
        <v>490120.33928624354</v>
      </c>
      <c r="H142" s="25">
        <v>1233998.1489669187</v>
      </c>
      <c r="I142" s="25">
        <v>1662823.8930113968</v>
      </c>
      <c r="J142" s="25">
        <v>574641.56421067845</v>
      </c>
      <c r="K142" s="25">
        <v>1201216.6640908625</v>
      </c>
      <c r="L142" s="33">
        <v>610521.31719631422</v>
      </c>
    </row>
    <row r="143" spans="2:12" x14ac:dyDescent="0.25">
      <c r="B143" s="27">
        <v>138</v>
      </c>
      <c r="C143" s="24">
        <v>72556.344724790193</v>
      </c>
      <c r="D143" s="25">
        <v>1066642.8776979642</v>
      </c>
      <c r="E143" s="25">
        <v>1255489.2297742846</v>
      </c>
      <c r="F143" s="25">
        <v>-1198676.9206193332</v>
      </c>
      <c r="G143" s="25">
        <v>1637992.7257316867</v>
      </c>
      <c r="H143" s="25">
        <v>-415685.51363626216</v>
      </c>
      <c r="I143" s="25">
        <v>1406061.0142557817</v>
      </c>
      <c r="J143" s="25">
        <v>1201849.1992612141</v>
      </c>
      <c r="K143" s="25">
        <v>2281480.2531078309</v>
      </c>
      <c r="L143" s="33">
        <v>-860102.12100095255</v>
      </c>
    </row>
    <row r="144" spans="2:12" x14ac:dyDescent="0.25">
      <c r="B144" s="27">
        <v>139</v>
      </c>
      <c r="C144" s="24">
        <v>1356034.5228168126</v>
      </c>
      <c r="D144" s="25">
        <v>-478985.17349176574</v>
      </c>
      <c r="E144" s="25">
        <v>807851.63205312192</v>
      </c>
      <c r="F144" s="25">
        <v>716026.78046858869</v>
      </c>
      <c r="G144" s="25">
        <v>532272.04446357582</v>
      </c>
      <c r="H144" s="25">
        <v>119940.85066652112</v>
      </c>
      <c r="I144" s="25">
        <v>3547383.9500110634</v>
      </c>
      <c r="J144" s="25">
        <v>1973973.5384608321</v>
      </c>
      <c r="K144" s="25">
        <v>2707985.4488720321</v>
      </c>
      <c r="L144" s="33">
        <v>1197191.3348845886</v>
      </c>
    </row>
    <row r="145" spans="2:12" x14ac:dyDescent="0.25">
      <c r="B145" s="27">
        <v>140</v>
      </c>
      <c r="C145" s="24">
        <v>2189141.7201009961</v>
      </c>
      <c r="D145" s="25">
        <v>1826152.8625347284</v>
      </c>
      <c r="E145" s="25">
        <v>1058860.9653810328</v>
      </c>
      <c r="F145" s="25">
        <v>633002.85872652521</v>
      </c>
      <c r="G145" s="25">
        <v>1205012.3519568932</v>
      </c>
      <c r="H145" s="25">
        <v>858577.75768647902</v>
      </c>
      <c r="I145" s="25">
        <v>1126441.3713487973</v>
      </c>
      <c r="J145" s="25">
        <v>1301761.014739411</v>
      </c>
      <c r="K145" s="25">
        <v>1356166.2873022044</v>
      </c>
      <c r="L145" s="33">
        <v>3763686.4094678368</v>
      </c>
    </row>
    <row r="146" spans="2:12" x14ac:dyDescent="0.25">
      <c r="B146" s="27">
        <v>141</v>
      </c>
      <c r="C146" s="24">
        <v>1990024.6755969329</v>
      </c>
      <c r="D146" s="25">
        <v>1428255.2894860059</v>
      </c>
      <c r="E146" s="25">
        <v>176682.56332272198</v>
      </c>
      <c r="F146" s="25">
        <v>532672.20789433038</v>
      </c>
      <c r="G146" s="25">
        <v>2427801.3870632378</v>
      </c>
      <c r="H146" s="25">
        <v>2782786.1119331876</v>
      </c>
      <c r="I146" s="25">
        <v>2703244.5276710475</v>
      </c>
      <c r="J146" s="25">
        <v>1580289.3400669764</v>
      </c>
      <c r="K146" s="25">
        <v>-836167.06686657527</v>
      </c>
      <c r="L146" s="33">
        <v>155278.53240046091</v>
      </c>
    </row>
    <row r="147" spans="2:12" x14ac:dyDescent="0.25">
      <c r="B147" s="27">
        <v>142</v>
      </c>
      <c r="C147" s="24">
        <v>762388.77728953771</v>
      </c>
      <c r="D147" s="25">
        <v>2122810.5415147492</v>
      </c>
      <c r="E147" s="25">
        <v>1783884.9670920521</v>
      </c>
      <c r="F147" s="25">
        <v>3333474.3886430981</v>
      </c>
      <c r="G147" s="25">
        <v>594509.13843805576</v>
      </c>
      <c r="H147" s="25">
        <v>1638695.5668799449</v>
      </c>
      <c r="I147" s="25">
        <v>266536.45295057399</v>
      </c>
      <c r="J147" s="25">
        <v>387950.41057934985</v>
      </c>
      <c r="K147" s="25">
        <v>557527.62496266654</v>
      </c>
      <c r="L147" s="33">
        <v>556750.21822934318</v>
      </c>
    </row>
    <row r="148" spans="2:12" x14ac:dyDescent="0.25">
      <c r="B148" s="27">
        <v>143</v>
      </c>
      <c r="C148" s="24">
        <v>3072397.8020030018</v>
      </c>
      <c r="D148" s="25">
        <v>1160191.6992431921</v>
      </c>
      <c r="E148" s="25">
        <v>876172.66635603597</v>
      </c>
      <c r="F148" s="25">
        <v>352922.35505763581</v>
      </c>
      <c r="G148" s="25">
        <v>1381035.1827549576</v>
      </c>
      <c r="H148" s="25">
        <v>-20453.749797718134</v>
      </c>
      <c r="I148" s="25">
        <v>1723179.6302258563</v>
      </c>
      <c r="J148" s="25">
        <v>1570149.03417987</v>
      </c>
      <c r="K148" s="25">
        <v>1422519.6224451112</v>
      </c>
      <c r="L148" s="33">
        <v>2097627.4784833468</v>
      </c>
    </row>
    <row r="149" spans="2:12" x14ac:dyDescent="0.25">
      <c r="B149" s="27">
        <v>144</v>
      </c>
      <c r="C149" s="24">
        <v>-2878442.9279526966</v>
      </c>
      <c r="D149" s="25">
        <v>390554.83908343688</v>
      </c>
      <c r="E149" s="25">
        <v>1114202.8380616098</v>
      </c>
      <c r="F149" s="25">
        <v>-800230.63326229062</v>
      </c>
      <c r="G149" s="25">
        <v>732100.28017874155</v>
      </c>
      <c r="H149" s="25">
        <v>-812526.47166010318</v>
      </c>
      <c r="I149" s="25">
        <v>538260.32278088015</v>
      </c>
      <c r="J149" s="25">
        <v>449503.00901115127</v>
      </c>
      <c r="K149" s="25">
        <v>1881666.120478549</v>
      </c>
      <c r="L149" s="33">
        <v>-709576.76102290209</v>
      </c>
    </row>
    <row r="150" spans="2:12" x14ac:dyDescent="0.25">
      <c r="B150" s="27">
        <v>145</v>
      </c>
      <c r="C150" s="24">
        <v>1742597.6154726027</v>
      </c>
      <c r="D150" s="25">
        <v>1039577.8804756594</v>
      </c>
      <c r="E150" s="25">
        <v>737343.88923836686</v>
      </c>
      <c r="F150" s="25">
        <v>-177121.26876275986</v>
      </c>
      <c r="G150" s="25">
        <v>1186499.8951455783</v>
      </c>
      <c r="H150" s="25">
        <v>-14528.804948249366</v>
      </c>
      <c r="I150" s="25">
        <v>286239.13287766371</v>
      </c>
      <c r="J150" s="25">
        <v>434898.97523037763</v>
      </c>
      <c r="K150" s="25">
        <v>-1142600.082644064</v>
      </c>
      <c r="L150" s="33">
        <v>1348984.9946730603</v>
      </c>
    </row>
    <row r="151" spans="2:12" x14ac:dyDescent="0.25">
      <c r="B151" s="27">
        <v>146</v>
      </c>
      <c r="C151" s="24">
        <v>-336199.58502419386</v>
      </c>
      <c r="D151" s="25">
        <v>1554367.0411399263</v>
      </c>
      <c r="E151" s="25">
        <v>555380.07999857003</v>
      </c>
      <c r="F151" s="25">
        <v>3079343.983262822</v>
      </c>
      <c r="G151" s="25">
        <v>583682.53916157223</v>
      </c>
      <c r="H151" s="25">
        <v>1513860.3061906281</v>
      </c>
      <c r="I151" s="25">
        <v>-196242.84256993514</v>
      </c>
      <c r="J151" s="25">
        <v>575341.26675088517</v>
      </c>
      <c r="K151" s="25">
        <v>1484719.7711395398</v>
      </c>
      <c r="L151" s="33">
        <v>-918483.76359562343</v>
      </c>
    </row>
    <row r="152" spans="2:12" x14ac:dyDescent="0.25">
      <c r="B152" s="27">
        <v>147</v>
      </c>
      <c r="C152" s="24">
        <v>-357797.79297155747</v>
      </c>
      <c r="D152" s="25">
        <v>2330597.6564216847</v>
      </c>
      <c r="E152" s="25">
        <v>1020453.484303168</v>
      </c>
      <c r="F152" s="25">
        <v>-343910.93096730718</v>
      </c>
      <c r="G152" s="25">
        <v>387345.30486153532</v>
      </c>
      <c r="H152" s="25">
        <v>1247068.6179759325</v>
      </c>
      <c r="I152" s="25">
        <v>1006199.5514028603</v>
      </c>
      <c r="J152" s="25">
        <v>259012.74174785614</v>
      </c>
      <c r="K152" s="25">
        <v>1718674.3870818056</v>
      </c>
      <c r="L152" s="33">
        <v>1427959.0190979838</v>
      </c>
    </row>
    <row r="153" spans="2:12" x14ac:dyDescent="0.25">
      <c r="B153" s="27">
        <v>148</v>
      </c>
      <c r="C153" s="24">
        <v>989874.39695038972</v>
      </c>
      <c r="D153" s="25">
        <v>1395736.0689614927</v>
      </c>
      <c r="E153" s="25">
        <v>1518743.0928617781</v>
      </c>
      <c r="F153" s="25">
        <v>1577334.5721649835</v>
      </c>
      <c r="G153" s="25">
        <v>905590.31410448626</v>
      </c>
      <c r="H153" s="25">
        <v>-950277.87651392398</v>
      </c>
      <c r="I153" s="25">
        <v>224170.56524213543</v>
      </c>
      <c r="J153" s="25">
        <v>-1393701.0990099285</v>
      </c>
      <c r="K153" s="25">
        <v>820192.45164603647</v>
      </c>
      <c r="L153" s="33">
        <v>2375286.7954581212</v>
      </c>
    </row>
    <row r="154" spans="2:12" x14ac:dyDescent="0.25">
      <c r="B154" s="27">
        <v>149</v>
      </c>
      <c r="C154" s="24">
        <v>1111671.0904448777</v>
      </c>
      <c r="D154" s="25">
        <v>-602866.25277520064</v>
      </c>
      <c r="E154" s="25">
        <v>2714395.4700358361</v>
      </c>
      <c r="F154" s="25">
        <v>1677659.2404327532</v>
      </c>
      <c r="G154" s="25">
        <v>848667.70056943037</v>
      </c>
      <c r="H154" s="25">
        <v>417641.34885450359</v>
      </c>
      <c r="I154" s="25">
        <v>-182851.30572128296</v>
      </c>
      <c r="J154" s="25">
        <v>222210.46360518644</v>
      </c>
      <c r="K154" s="25">
        <v>1667291.7460862217</v>
      </c>
      <c r="L154" s="33">
        <v>2117456.4006041652</v>
      </c>
    </row>
    <row r="155" spans="2:12" x14ac:dyDescent="0.25">
      <c r="B155" s="27">
        <v>150</v>
      </c>
      <c r="C155" s="24">
        <v>1491364.1184703861</v>
      </c>
      <c r="D155" s="25">
        <v>1020350.2540436536</v>
      </c>
      <c r="E155" s="25">
        <v>1229645.7861234746</v>
      </c>
      <c r="F155" s="25">
        <v>-68754.99090838898</v>
      </c>
      <c r="G155" s="25">
        <v>1813543.9125904385</v>
      </c>
      <c r="H155" s="25">
        <v>-219362.64817174198</v>
      </c>
      <c r="I155" s="25">
        <v>1597764.0322233401</v>
      </c>
      <c r="J155" s="25">
        <v>-408025.70085226931</v>
      </c>
      <c r="K155" s="25">
        <v>507807.54437959101</v>
      </c>
      <c r="L155" s="33">
        <v>1567806.676767027</v>
      </c>
    </row>
    <row r="156" spans="2:12" x14ac:dyDescent="0.25">
      <c r="B156" s="27">
        <v>151</v>
      </c>
      <c r="C156" s="24">
        <v>1805483.8435772909</v>
      </c>
      <c r="D156" s="25">
        <v>180684.84710583044</v>
      </c>
      <c r="E156" s="25">
        <v>35332.672519731801</v>
      </c>
      <c r="F156" s="25">
        <v>99414.813469992019</v>
      </c>
      <c r="G156" s="25">
        <v>554858.53561084904</v>
      </c>
      <c r="H156" s="25">
        <v>2097337.7240986759</v>
      </c>
      <c r="I156" s="25">
        <v>886019.18423339212</v>
      </c>
      <c r="J156" s="25">
        <v>494867.97428765148</v>
      </c>
      <c r="K156" s="25">
        <v>-263029.46587552037</v>
      </c>
      <c r="L156" s="33">
        <v>401149.6641607699</v>
      </c>
    </row>
    <row r="157" spans="2:12" x14ac:dyDescent="0.25">
      <c r="B157" s="27">
        <v>152</v>
      </c>
      <c r="C157" s="24">
        <v>3691468.9795645494</v>
      </c>
      <c r="D157" s="25">
        <v>667133.37803061772</v>
      </c>
      <c r="E157" s="25">
        <v>284686.76046483312</v>
      </c>
      <c r="F157" s="25">
        <v>914067.67247752193</v>
      </c>
      <c r="G157" s="25">
        <v>614394.28491627099</v>
      </c>
      <c r="H157" s="25">
        <v>313652.28950823378</v>
      </c>
      <c r="I157" s="25">
        <v>2929205.9010887044</v>
      </c>
      <c r="J157" s="25">
        <v>-57042.420204795897</v>
      </c>
      <c r="K157" s="25">
        <v>949748.85266424809</v>
      </c>
      <c r="L157" s="33">
        <v>1667377.0300030243</v>
      </c>
    </row>
    <row r="158" spans="2:12" x14ac:dyDescent="0.25">
      <c r="B158" s="27">
        <v>153</v>
      </c>
      <c r="C158" s="24">
        <v>810786.45855000848</v>
      </c>
      <c r="D158" s="25">
        <v>518357.26544096693</v>
      </c>
      <c r="E158" s="25">
        <v>-332540.06407543132</v>
      </c>
      <c r="F158" s="25">
        <v>865624.90548052872</v>
      </c>
      <c r="G158" s="25">
        <v>2031548.034086966</v>
      </c>
      <c r="H158" s="25">
        <v>-927992.34607602796</v>
      </c>
      <c r="I158" s="25">
        <v>-537185.41487528104</v>
      </c>
      <c r="J158" s="25">
        <v>241462.34464638634</v>
      </c>
      <c r="K158" s="25">
        <v>2042902.3687319718</v>
      </c>
      <c r="L158" s="33">
        <v>706359.47322799731</v>
      </c>
    </row>
    <row r="159" spans="2:12" x14ac:dyDescent="0.25">
      <c r="B159" s="27">
        <v>154</v>
      </c>
      <c r="C159" s="24">
        <v>1234912.3219021875</v>
      </c>
      <c r="D159" s="25">
        <v>-539756.49649935192</v>
      </c>
      <c r="E159" s="25">
        <v>158173.85811401997</v>
      </c>
      <c r="F159" s="25">
        <v>1677190.2663327651</v>
      </c>
      <c r="G159" s="25">
        <v>1717881.5581989661</v>
      </c>
      <c r="H159" s="25">
        <v>1739399.7002566061</v>
      </c>
      <c r="I159" s="25">
        <v>53776.009343698621</v>
      </c>
      <c r="J159" s="25">
        <v>2302231.3015868585</v>
      </c>
      <c r="K159" s="25">
        <v>-294433.47032852797</v>
      </c>
      <c r="L159" s="33">
        <v>2366518.8077098727</v>
      </c>
    </row>
    <row r="160" spans="2:12" x14ac:dyDescent="0.25">
      <c r="B160" s="27">
        <v>155</v>
      </c>
      <c r="C160" s="24">
        <v>1846403.3922634977</v>
      </c>
      <c r="D160" s="25">
        <v>1449897.4119346105</v>
      </c>
      <c r="E160" s="25">
        <v>1570954.6564291655</v>
      </c>
      <c r="F160" s="25">
        <v>799324.82180579845</v>
      </c>
      <c r="G160" s="25">
        <v>1200398.7699931227</v>
      </c>
      <c r="H160" s="25">
        <v>347330.63283392321</v>
      </c>
      <c r="I160" s="25">
        <v>-26535.851167910732</v>
      </c>
      <c r="J160" s="25">
        <v>835227.84816909116</v>
      </c>
      <c r="K160" s="25">
        <v>606232.83242279151</v>
      </c>
      <c r="L160" s="33">
        <v>659580.95137121389</v>
      </c>
    </row>
    <row r="161" spans="2:12" x14ac:dyDescent="0.25">
      <c r="B161" s="27">
        <v>156</v>
      </c>
      <c r="C161" s="24">
        <v>718086.13741518557</v>
      </c>
      <c r="D161" s="25">
        <v>841768.00662663113</v>
      </c>
      <c r="E161" s="25">
        <v>631003.38144380646</v>
      </c>
      <c r="F161" s="25">
        <v>490375.88417754229</v>
      </c>
      <c r="G161" s="25">
        <v>-40360.76350769354</v>
      </c>
      <c r="H161" s="25">
        <v>534373.98739089398</v>
      </c>
      <c r="I161" s="25">
        <v>548885.61180058401</v>
      </c>
      <c r="J161" s="25">
        <v>1316903.0769025423</v>
      </c>
      <c r="K161" s="25">
        <v>334498.41941327509</v>
      </c>
      <c r="L161" s="33">
        <v>1049422.1336957426</v>
      </c>
    </row>
    <row r="162" spans="2:12" x14ac:dyDescent="0.25">
      <c r="B162" s="27">
        <v>157</v>
      </c>
      <c r="C162" s="24">
        <v>108421.7696350906</v>
      </c>
      <c r="D162" s="25">
        <v>757438.78426055331</v>
      </c>
      <c r="E162" s="25">
        <v>-520424.49695487972</v>
      </c>
      <c r="F162" s="25">
        <v>1822616.10834313</v>
      </c>
      <c r="G162" s="25">
        <v>-113991.63755918946</v>
      </c>
      <c r="H162" s="25">
        <v>383231.70873486903</v>
      </c>
      <c r="I162" s="25">
        <v>2071357.1477495623</v>
      </c>
      <c r="J162" s="25">
        <v>2135617.0860496219</v>
      </c>
      <c r="K162" s="25">
        <v>250850.0220661629</v>
      </c>
      <c r="L162" s="33">
        <v>1388161.1991923647</v>
      </c>
    </row>
    <row r="163" spans="2:12" x14ac:dyDescent="0.25">
      <c r="B163" s="27">
        <v>158</v>
      </c>
      <c r="C163" s="24">
        <v>1567229.7988147</v>
      </c>
      <c r="D163" s="25">
        <v>442845.10562584549</v>
      </c>
      <c r="E163" s="25">
        <v>915385.34597691055</v>
      </c>
      <c r="F163" s="25">
        <v>2092722.4137629233</v>
      </c>
      <c r="G163" s="25">
        <v>450108.30659054685</v>
      </c>
      <c r="H163" s="25">
        <v>787786.03289467655</v>
      </c>
      <c r="I163" s="25">
        <v>-197730.42509383289</v>
      </c>
      <c r="J163" s="25">
        <v>-576349.86113319267</v>
      </c>
      <c r="K163" s="25">
        <v>221789.2959700143</v>
      </c>
      <c r="L163" s="33">
        <v>510412.32498599961</v>
      </c>
    </row>
    <row r="164" spans="2:12" x14ac:dyDescent="0.25">
      <c r="B164" s="27">
        <v>159</v>
      </c>
      <c r="C164" s="24">
        <v>2136418.3396216487</v>
      </c>
      <c r="D164" s="25">
        <v>540433.63791945809</v>
      </c>
      <c r="E164" s="25">
        <v>1066098.6515709097</v>
      </c>
      <c r="F164" s="25">
        <v>-78029.458258527797</v>
      </c>
      <c r="G164" s="25">
        <v>3262699.0878608506</v>
      </c>
      <c r="H164" s="25">
        <v>759496.72552782018</v>
      </c>
      <c r="I164" s="25">
        <v>-413475.04328138055</v>
      </c>
      <c r="J164" s="25">
        <v>507851.26639505755</v>
      </c>
      <c r="K164" s="25">
        <v>233066.10108155198</v>
      </c>
      <c r="L164" s="33">
        <v>2035554.6513788141</v>
      </c>
    </row>
    <row r="165" spans="2:12" x14ac:dyDescent="0.25">
      <c r="B165" s="27">
        <v>160</v>
      </c>
      <c r="C165" s="24">
        <v>-436094.30286348099</v>
      </c>
      <c r="D165" s="25">
        <v>2425110.7337144036</v>
      </c>
      <c r="E165" s="25">
        <v>986714.49059594562</v>
      </c>
      <c r="F165" s="25">
        <v>1130214.2902507931</v>
      </c>
      <c r="G165" s="25">
        <v>1736429.4813507386</v>
      </c>
      <c r="H165" s="25">
        <v>2322594.9292626516</v>
      </c>
      <c r="I165" s="25">
        <v>-48763.038189512677</v>
      </c>
      <c r="J165" s="25">
        <v>1599749.5290250182</v>
      </c>
      <c r="K165" s="25">
        <v>1008919.4485259596</v>
      </c>
      <c r="L165" s="33">
        <v>277867.17017076025</v>
      </c>
    </row>
    <row r="166" spans="2:12" x14ac:dyDescent="0.25">
      <c r="B166" s="27">
        <v>161</v>
      </c>
      <c r="C166" s="24">
        <v>911779.19274732936</v>
      </c>
      <c r="D166" s="25">
        <v>1362680.8211347377</v>
      </c>
      <c r="E166" s="25">
        <v>405502.56687805755</v>
      </c>
      <c r="F166" s="25">
        <v>2358887.776227254</v>
      </c>
      <c r="G166" s="25">
        <v>213869.15713448822</v>
      </c>
      <c r="H166" s="25">
        <v>25324.070514885243</v>
      </c>
      <c r="I166" s="25">
        <v>550183.66930001695</v>
      </c>
      <c r="J166" s="25">
        <v>729100.87164031807</v>
      </c>
      <c r="K166" s="25">
        <v>2757062.0812340449</v>
      </c>
      <c r="L166" s="33">
        <v>941497.44117476232</v>
      </c>
    </row>
    <row r="167" spans="2:12" x14ac:dyDescent="0.25">
      <c r="B167" s="27">
        <v>162</v>
      </c>
      <c r="C167" s="24">
        <v>1192661.593225304</v>
      </c>
      <c r="D167" s="25">
        <v>2455430.3552931771</v>
      </c>
      <c r="E167" s="25">
        <v>-647429.77642845502</v>
      </c>
      <c r="F167" s="25">
        <v>98870.061369066592</v>
      </c>
      <c r="G167" s="25">
        <v>-564279.93090030365</v>
      </c>
      <c r="H167" s="25">
        <v>1307058.9981636805</v>
      </c>
      <c r="I167" s="25">
        <v>1616655.0782902269</v>
      </c>
      <c r="J167" s="25">
        <v>471224.76614858396</v>
      </c>
      <c r="K167" s="25">
        <v>-1086155.2381881583</v>
      </c>
      <c r="L167" s="33">
        <v>-38282.568184209988</v>
      </c>
    </row>
    <row r="168" spans="2:12" x14ac:dyDescent="0.25">
      <c r="B168" s="27">
        <v>163</v>
      </c>
      <c r="C168" s="24">
        <v>3341047.456738587</v>
      </c>
      <c r="D168" s="25">
        <v>1852421.0474707512</v>
      </c>
      <c r="E168" s="25">
        <v>1231126.0454546809</v>
      </c>
      <c r="F168" s="25">
        <v>-245796.91755168512</v>
      </c>
      <c r="G168" s="25">
        <v>-541592.04120338289</v>
      </c>
      <c r="H168" s="25">
        <v>-409410.62485402729</v>
      </c>
      <c r="I168" s="25">
        <v>2237393.3332062308</v>
      </c>
      <c r="J168" s="25">
        <v>2567547.0583643219</v>
      </c>
      <c r="K168" s="25">
        <v>-335728.6514321221</v>
      </c>
      <c r="L168" s="33">
        <v>1121325.9850073373</v>
      </c>
    </row>
    <row r="169" spans="2:12" x14ac:dyDescent="0.25">
      <c r="B169" s="27">
        <v>164</v>
      </c>
      <c r="C169" s="24">
        <v>1015849.4191514216</v>
      </c>
      <c r="D169" s="25">
        <v>-432670.83775529126</v>
      </c>
      <c r="E169" s="25">
        <v>250558.25708600041</v>
      </c>
      <c r="F169" s="25">
        <v>411534.26898431312</v>
      </c>
      <c r="G169" s="25">
        <v>1261796.801424766</v>
      </c>
      <c r="H169" s="25">
        <v>551215.03473603632</v>
      </c>
      <c r="I169" s="25">
        <v>-79480.927530552261</v>
      </c>
      <c r="J169" s="25">
        <v>820021.59070894727</v>
      </c>
      <c r="K169" s="25">
        <v>-110899.01363777369</v>
      </c>
      <c r="L169" s="33">
        <v>725523.26998285763</v>
      </c>
    </row>
    <row r="170" spans="2:12" x14ac:dyDescent="0.25">
      <c r="B170" s="27">
        <v>165</v>
      </c>
      <c r="C170" s="24">
        <v>3249328.1421289127</v>
      </c>
      <c r="D170" s="25">
        <v>-1305593.3389514061</v>
      </c>
      <c r="E170" s="25">
        <v>-101583.72342024976</v>
      </c>
      <c r="F170" s="25">
        <v>80054.580742721446</v>
      </c>
      <c r="G170" s="25">
        <v>-264561.67295229714</v>
      </c>
      <c r="H170" s="25">
        <v>246639.07375743473</v>
      </c>
      <c r="I170" s="25">
        <v>261219.59480046015</v>
      </c>
      <c r="J170" s="25">
        <v>947428.73901835922</v>
      </c>
      <c r="K170" s="25">
        <v>-87004.321975721978</v>
      </c>
      <c r="L170" s="33">
        <v>-388259.13846025104</v>
      </c>
    </row>
    <row r="171" spans="2:12" x14ac:dyDescent="0.25">
      <c r="B171" s="27">
        <v>166</v>
      </c>
      <c r="C171" s="24">
        <v>1061496.5847672839</v>
      </c>
      <c r="D171" s="25">
        <v>410601.19286372606</v>
      </c>
      <c r="E171" s="25">
        <v>1095836.2191765937</v>
      </c>
      <c r="F171" s="25">
        <v>668115.76958198193</v>
      </c>
      <c r="G171" s="25">
        <v>-62310.953376458492</v>
      </c>
      <c r="H171" s="25">
        <v>14539.690381264314</v>
      </c>
      <c r="I171" s="25">
        <v>1021540.6137402691</v>
      </c>
      <c r="J171" s="25">
        <v>1397846.7094840892</v>
      </c>
      <c r="K171" s="25">
        <v>-1450127.1763873901</v>
      </c>
      <c r="L171" s="33">
        <v>1255809.1465294878</v>
      </c>
    </row>
    <row r="172" spans="2:12" x14ac:dyDescent="0.25">
      <c r="B172" s="27">
        <v>167</v>
      </c>
      <c r="C172" s="24">
        <v>262800.63770518638</v>
      </c>
      <c r="D172" s="25">
        <v>308138.83473828109</v>
      </c>
      <c r="E172" s="25">
        <v>1098569.0103613157</v>
      </c>
      <c r="F172" s="25">
        <v>2005313.1446903078</v>
      </c>
      <c r="G172" s="25">
        <v>-259901.55281361658</v>
      </c>
      <c r="H172" s="25">
        <v>-401754.87327408465</v>
      </c>
      <c r="I172" s="25">
        <v>905059.58365466539</v>
      </c>
      <c r="J172" s="25">
        <v>2497379.0980395637</v>
      </c>
      <c r="K172" s="25">
        <v>3039808.8907946078</v>
      </c>
      <c r="L172" s="33">
        <v>439091.69230095856</v>
      </c>
    </row>
    <row r="173" spans="2:12" x14ac:dyDescent="0.25">
      <c r="B173" s="27">
        <v>168</v>
      </c>
      <c r="C173" s="24">
        <v>263549.58111066464</v>
      </c>
      <c r="D173" s="25">
        <v>684199.18539852137</v>
      </c>
      <c r="E173" s="25">
        <v>2745298.5150771141</v>
      </c>
      <c r="F173" s="25">
        <v>2215596.2578208297</v>
      </c>
      <c r="G173" s="25">
        <v>566684.79506340809</v>
      </c>
      <c r="H173" s="25">
        <v>535655.11433048127</v>
      </c>
      <c r="I173" s="25">
        <v>1415141.1528110821</v>
      </c>
      <c r="J173" s="25">
        <v>-249148.39417098276</v>
      </c>
      <c r="K173" s="25">
        <v>-154621.8429937344</v>
      </c>
      <c r="L173" s="33">
        <v>-122521.80596033717</v>
      </c>
    </row>
    <row r="174" spans="2:12" x14ac:dyDescent="0.25">
      <c r="B174" s="27">
        <v>169</v>
      </c>
      <c r="C174" s="24">
        <v>2242064.6798311179</v>
      </c>
      <c r="D174" s="25">
        <v>1457790.6487105461</v>
      </c>
      <c r="E174" s="25">
        <v>5312.0970463939011</v>
      </c>
      <c r="F174" s="25">
        <v>612658.07082899567</v>
      </c>
      <c r="G174" s="25">
        <v>2135998.0891969316</v>
      </c>
      <c r="H174" s="25">
        <v>256684.00339706102</v>
      </c>
      <c r="I174" s="25">
        <v>820621.99667589553</v>
      </c>
      <c r="J174" s="25">
        <v>842399.52725497074</v>
      </c>
      <c r="K174" s="25">
        <v>603695.08956158208</v>
      </c>
      <c r="L174" s="33">
        <v>1763137.0786100016</v>
      </c>
    </row>
    <row r="175" spans="2:12" x14ac:dyDescent="0.25">
      <c r="B175" s="27">
        <v>170</v>
      </c>
      <c r="C175" s="24">
        <v>-163678.03575039934</v>
      </c>
      <c r="D175" s="25">
        <v>1332927.2932561678</v>
      </c>
      <c r="E175" s="25">
        <v>3227454.4679183289</v>
      </c>
      <c r="F175" s="25">
        <v>615172.03656970104</v>
      </c>
      <c r="G175" s="25">
        <v>226835.08634512778</v>
      </c>
      <c r="H175" s="25">
        <v>1286933.3538336139</v>
      </c>
      <c r="I175" s="25">
        <v>794564.62448808644</v>
      </c>
      <c r="J175" s="25">
        <v>-346019.95235045347</v>
      </c>
      <c r="K175" s="25">
        <v>122356.96471307287</v>
      </c>
      <c r="L175" s="33">
        <v>2417380.6319019049</v>
      </c>
    </row>
    <row r="176" spans="2:12" x14ac:dyDescent="0.25">
      <c r="B176" s="27">
        <v>171</v>
      </c>
      <c r="C176" s="24">
        <v>2197624.1038320484</v>
      </c>
      <c r="D176" s="25">
        <v>-735475.20144021558</v>
      </c>
      <c r="E176" s="25">
        <v>101232.47811019234</v>
      </c>
      <c r="F176" s="25">
        <v>859398.61427466618</v>
      </c>
      <c r="G176" s="25">
        <v>2345933.0211291686</v>
      </c>
      <c r="H176" s="25">
        <v>-845240.21315248031</v>
      </c>
      <c r="I176" s="25">
        <v>-682974.5854514041</v>
      </c>
      <c r="J176" s="25">
        <v>880235.76813627919</v>
      </c>
      <c r="K176" s="25">
        <v>890218.18789371476</v>
      </c>
      <c r="L176" s="33">
        <v>1671350.0707033072</v>
      </c>
    </row>
    <row r="177" spans="2:12" x14ac:dyDescent="0.25">
      <c r="B177" s="27">
        <v>172</v>
      </c>
      <c r="C177" s="24">
        <v>1943245.1774808601</v>
      </c>
      <c r="D177" s="25">
        <v>3082364.4881341374</v>
      </c>
      <c r="E177" s="25">
        <v>-207358.2970602354</v>
      </c>
      <c r="F177" s="25">
        <v>372590.37391125178</v>
      </c>
      <c r="G177" s="25">
        <v>995052.61585971992</v>
      </c>
      <c r="H177" s="25">
        <v>511654.35927894013</v>
      </c>
      <c r="I177" s="25">
        <v>1647008.8157282122</v>
      </c>
      <c r="J177" s="25">
        <v>-103078.52536691725</v>
      </c>
      <c r="K177" s="25">
        <v>1268300.0068532955</v>
      </c>
      <c r="L177" s="33">
        <v>1025640.2758067586</v>
      </c>
    </row>
    <row r="178" spans="2:12" x14ac:dyDescent="0.25">
      <c r="B178" s="27">
        <v>173</v>
      </c>
      <c r="C178" s="24">
        <v>1015509.4189177239</v>
      </c>
      <c r="D178" s="25">
        <v>1864367.1041983883</v>
      </c>
      <c r="E178" s="25">
        <v>569418.24744822178</v>
      </c>
      <c r="F178" s="25">
        <v>1345222.6807438936</v>
      </c>
      <c r="G178" s="25">
        <v>29300.535595113877</v>
      </c>
      <c r="H178" s="25">
        <v>-56599.087063566316</v>
      </c>
      <c r="I178" s="25">
        <v>1229510.52696307</v>
      </c>
      <c r="J178" s="25">
        <v>-268741.74027313339</v>
      </c>
      <c r="K178" s="25">
        <v>1733180.0142685343</v>
      </c>
      <c r="L178" s="33">
        <v>821788.13659311598</v>
      </c>
    </row>
    <row r="179" spans="2:12" x14ac:dyDescent="0.25">
      <c r="B179" s="27">
        <v>174</v>
      </c>
      <c r="C179" s="24">
        <v>136236.33255907986</v>
      </c>
      <c r="D179" s="25">
        <v>-847339.1640940262</v>
      </c>
      <c r="E179" s="25">
        <v>3034738.1040152856</v>
      </c>
      <c r="F179" s="25">
        <v>614016.02899714746</v>
      </c>
      <c r="G179" s="25">
        <v>325033.39342255797</v>
      </c>
      <c r="H179" s="25">
        <v>823124.95132482424</v>
      </c>
      <c r="I179" s="25">
        <v>-521198.25831609452</v>
      </c>
      <c r="J179" s="25">
        <v>-164918.84515258996</v>
      </c>
      <c r="K179" s="25">
        <v>-993078.43680938473</v>
      </c>
      <c r="L179" s="33">
        <v>2627535.496210699</v>
      </c>
    </row>
    <row r="180" spans="2:12" x14ac:dyDescent="0.25">
      <c r="B180" s="27">
        <v>175</v>
      </c>
      <c r="C180" s="24">
        <v>2059640.8539474001</v>
      </c>
      <c r="D180" s="25">
        <v>2135179.7172505027</v>
      </c>
      <c r="E180" s="25">
        <v>1662037.9730292223</v>
      </c>
      <c r="F180" s="25">
        <v>1129463.2119129635</v>
      </c>
      <c r="G180" s="25">
        <v>808133.44080261607</v>
      </c>
      <c r="H180" s="25">
        <v>4619109.00255307</v>
      </c>
      <c r="I180" s="25">
        <v>1966342.5752590541</v>
      </c>
      <c r="J180" s="25">
        <v>24950.550439201295</v>
      </c>
      <c r="K180" s="25">
        <v>904057.10711363796</v>
      </c>
      <c r="L180" s="33">
        <v>899304.60108934715</v>
      </c>
    </row>
    <row r="181" spans="2:12" x14ac:dyDescent="0.25">
      <c r="B181" s="27">
        <v>176</v>
      </c>
      <c r="C181" s="24">
        <v>2242971.2494796989</v>
      </c>
      <c r="D181" s="25">
        <v>-702990.65296878852</v>
      </c>
      <c r="E181" s="25">
        <v>-516998.8114509955</v>
      </c>
      <c r="F181" s="25">
        <v>1477807.9724816168</v>
      </c>
      <c r="G181" s="25">
        <v>333974.03292579204</v>
      </c>
      <c r="H181" s="25">
        <v>142383.97539103962</v>
      </c>
      <c r="I181" s="25">
        <v>2608264.7459212802</v>
      </c>
      <c r="J181" s="25">
        <v>1248095.0877780644</v>
      </c>
      <c r="K181" s="25">
        <v>-32751.569094139617</v>
      </c>
      <c r="L181" s="33">
        <v>-804289.17538955389</v>
      </c>
    </row>
    <row r="182" spans="2:12" x14ac:dyDescent="0.25">
      <c r="B182" s="27">
        <v>177</v>
      </c>
      <c r="C182" s="24">
        <v>533237.2882010974</v>
      </c>
      <c r="D182" s="25">
        <v>199318.89688652055</v>
      </c>
      <c r="E182" s="25">
        <v>-810092.05308207404</v>
      </c>
      <c r="F182" s="25">
        <v>-83264.862946498673</v>
      </c>
      <c r="G182" s="25">
        <v>1833751.7778182486</v>
      </c>
      <c r="H182" s="25">
        <v>459165.33904233808</v>
      </c>
      <c r="I182" s="25">
        <v>768716.74715722259</v>
      </c>
      <c r="J182" s="25">
        <v>1139506.8804602139</v>
      </c>
      <c r="K182" s="25">
        <v>1941570.7495020027</v>
      </c>
      <c r="L182" s="33">
        <v>1769504.7452295609</v>
      </c>
    </row>
    <row r="183" spans="2:12" x14ac:dyDescent="0.25">
      <c r="B183" s="27">
        <v>178</v>
      </c>
      <c r="C183" s="24">
        <v>2582771.641304648</v>
      </c>
      <c r="D183" s="25">
        <v>701344.92626381852</v>
      </c>
      <c r="E183" s="25">
        <v>969452.12229978107</v>
      </c>
      <c r="F183" s="25">
        <v>1329653.7846974889</v>
      </c>
      <c r="G183" s="25">
        <v>2307765.4265092751</v>
      </c>
      <c r="H183" s="25">
        <v>614292.44562668912</v>
      </c>
      <c r="I183" s="25">
        <v>512882.73458259786</v>
      </c>
      <c r="J183" s="25">
        <v>-195023.86836676206</v>
      </c>
      <c r="K183" s="25">
        <v>3328791.4938915446</v>
      </c>
      <c r="L183" s="33">
        <v>2091893.8426811886</v>
      </c>
    </row>
    <row r="184" spans="2:12" x14ac:dyDescent="0.25">
      <c r="B184" s="27">
        <v>179</v>
      </c>
      <c r="C184" s="24">
        <v>3021615.9182837806</v>
      </c>
      <c r="D184" s="25">
        <v>464953.63946984755</v>
      </c>
      <c r="E184" s="25">
        <v>582718.88907107431</v>
      </c>
      <c r="F184" s="25">
        <v>865874.0299568614</v>
      </c>
      <c r="G184" s="25">
        <v>492315.83797754347</v>
      </c>
      <c r="H184" s="25">
        <v>972936.82503741048</v>
      </c>
      <c r="I184" s="25">
        <v>49743.038502939045</v>
      </c>
      <c r="J184" s="25">
        <v>977549.61275904952</v>
      </c>
      <c r="K184" s="25">
        <v>1344853.657227207</v>
      </c>
      <c r="L184" s="33">
        <v>-43681.320797345601</v>
      </c>
    </row>
    <row r="185" spans="2:12" x14ac:dyDescent="0.25">
      <c r="B185" s="27">
        <v>180</v>
      </c>
      <c r="C185" s="24">
        <v>-768471.69409470074</v>
      </c>
      <c r="D185" s="25">
        <v>1408227.1405045674</v>
      </c>
      <c r="E185" s="25">
        <v>2522646.5066425204</v>
      </c>
      <c r="F185" s="25">
        <v>-575074.14641308412</v>
      </c>
      <c r="G185" s="25">
        <v>2657057.7131158076</v>
      </c>
      <c r="H185" s="25">
        <v>2607749.9531539604</v>
      </c>
      <c r="I185" s="25">
        <v>-415919.26409416273</v>
      </c>
      <c r="J185" s="25">
        <v>-510717.49605796393</v>
      </c>
      <c r="K185" s="25">
        <v>341623.22656359011</v>
      </c>
      <c r="L185" s="33">
        <v>-1061360.0773163396</v>
      </c>
    </row>
    <row r="186" spans="2:12" x14ac:dyDescent="0.25">
      <c r="B186" s="27">
        <v>181</v>
      </c>
      <c r="C186" s="24">
        <v>964197.25545934075</v>
      </c>
      <c r="D186" s="25">
        <v>1679867.0364910299</v>
      </c>
      <c r="E186" s="25">
        <v>1973259.1224501184</v>
      </c>
      <c r="F186" s="25">
        <v>398961.83321097773</v>
      </c>
      <c r="G186" s="25">
        <v>-578540.44427062478</v>
      </c>
      <c r="H186" s="25">
        <v>-492153.87338947738</v>
      </c>
      <c r="I186" s="25">
        <v>-843529.92674217094</v>
      </c>
      <c r="J186" s="25">
        <v>557081.13008947019</v>
      </c>
      <c r="K186" s="25">
        <v>1809489.5167245865</v>
      </c>
      <c r="L186" s="33">
        <v>769815.47507735109</v>
      </c>
    </row>
    <row r="187" spans="2:12" x14ac:dyDescent="0.25">
      <c r="B187" s="27">
        <v>182</v>
      </c>
      <c r="C187" s="24">
        <v>1764612.8899890846</v>
      </c>
      <c r="D187" s="25">
        <v>1778299.1431902368</v>
      </c>
      <c r="E187" s="25">
        <v>380925.92572969943</v>
      </c>
      <c r="F187" s="25">
        <v>-691701.85185521934</v>
      </c>
      <c r="G187" s="25">
        <v>947166.23386064637</v>
      </c>
      <c r="H187" s="25">
        <v>985664.24988482939</v>
      </c>
      <c r="I187" s="25">
        <v>2265922.4163330691</v>
      </c>
      <c r="J187" s="25">
        <v>-288498.62865821645</v>
      </c>
      <c r="K187" s="25">
        <v>344604.62776126247</v>
      </c>
      <c r="L187" s="33">
        <v>-37321.62990980735</v>
      </c>
    </row>
    <row r="188" spans="2:12" x14ac:dyDescent="0.25">
      <c r="B188" s="27">
        <v>183</v>
      </c>
      <c r="C188" s="24">
        <v>1280768.2787996158</v>
      </c>
      <c r="D188" s="25">
        <v>481990.32633427763</v>
      </c>
      <c r="E188" s="25">
        <v>277821.5967946602</v>
      </c>
      <c r="F188" s="25">
        <v>849148.97500707954</v>
      </c>
      <c r="G188" s="25">
        <v>-37557.940246527083</v>
      </c>
      <c r="H188" s="25">
        <v>300395.92891273228</v>
      </c>
      <c r="I188" s="25">
        <v>901647.70992809255</v>
      </c>
      <c r="J188" s="25">
        <v>1776865.5124583193</v>
      </c>
      <c r="K188" s="25">
        <v>1922829.6489341632</v>
      </c>
      <c r="L188" s="33">
        <v>2651784.9097999483</v>
      </c>
    </row>
    <row r="189" spans="2:12" x14ac:dyDescent="0.25">
      <c r="B189" s="27">
        <v>184</v>
      </c>
      <c r="C189" s="24">
        <v>917613.19417714374</v>
      </c>
      <c r="D189" s="25">
        <v>-1250619.1715515899</v>
      </c>
      <c r="E189" s="25">
        <v>634329.05290274788</v>
      </c>
      <c r="F189" s="25">
        <v>2055808.5253762663</v>
      </c>
      <c r="G189" s="25">
        <v>1712983.5514839506</v>
      </c>
      <c r="H189" s="25">
        <v>221938.48253589822</v>
      </c>
      <c r="I189" s="25">
        <v>168893.08900703816</v>
      </c>
      <c r="J189" s="25">
        <v>4280617.107167786</v>
      </c>
      <c r="K189" s="25">
        <v>410261.04508496635</v>
      </c>
      <c r="L189" s="33">
        <v>-970366.00423993962</v>
      </c>
    </row>
    <row r="190" spans="2:12" x14ac:dyDescent="0.25">
      <c r="B190" s="27">
        <v>185</v>
      </c>
      <c r="C190" s="24">
        <v>-124937.11264989153</v>
      </c>
      <c r="D190" s="25">
        <v>2516799.5436048391</v>
      </c>
      <c r="E190" s="25">
        <v>2407538.5210241862</v>
      </c>
      <c r="F190" s="25">
        <v>-885457.64382157009</v>
      </c>
      <c r="G190" s="25">
        <v>-7522.0392571128905</v>
      </c>
      <c r="H190" s="25">
        <v>1128453.5725764101</v>
      </c>
      <c r="I190" s="25">
        <v>631695.55544678308</v>
      </c>
      <c r="J190" s="25">
        <v>-288282.30918973498</v>
      </c>
      <c r="K190" s="25">
        <v>428096.12427132949</v>
      </c>
      <c r="L190" s="33">
        <v>3410383.3919576686</v>
      </c>
    </row>
    <row r="191" spans="2:12" x14ac:dyDescent="0.25">
      <c r="B191" s="27">
        <v>186</v>
      </c>
      <c r="C191" s="24">
        <v>43518.370535615832</v>
      </c>
      <c r="D191" s="25">
        <v>949103.79510627687</v>
      </c>
      <c r="E191" s="25">
        <v>1598186.3651504489</v>
      </c>
      <c r="F191" s="25">
        <v>1466823.9681431521</v>
      </c>
      <c r="G191" s="25">
        <v>2128232.0476342975</v>
      </c>
      <c r="H191" s="25">
        <v>207799.02097489033</v>
      </c>
      <c r="I191" s="25">
        <v>-376799.16347231856</v>
      </c>
      <c r="J191" s="25">
        <v>889807.49281415995</v>
      </c>
      <c r="K191" s="25">
        <v>308487.8558443049</v>
      </c>
      <c r="L191" s="33">
        <v>2547321.5752091729</v>
      </c>
    </row>
    <row r="192" spans="2:12" x14ac:dyDescent="0.25">
      <c r="B192" s="27">
        <v>187</v>
      </c>
      <c r="C192" s="24">
        <v>2481618.6736562108</v>
      </c>
      <c r="D192" s="25">
        <v>-1350711.1868099282</v>
      </c>
      <c r="E192" s="25">
        <v>1393505.3260465786</v>
      </c>
      <c r="F192" s="25">
        <v>1153210.6922341241</v>
      </c>
      <c r="G192" s="25">
        <v>-29787.992170516867</v>
      </c>
      <c r="H192" s="25">
        <v>1523870.4024402187</v>
      </c>
      <c r="I192" s="25">
        <v>-60367.366960984655</v>
      </c>
      <c r="J192" s="25">
        <v>1413843.8434158876</v>
      </c>
      <c r="K192" s="25">
        <v>622732.04983365349</v>
      </c>
      <c r="L192" s="33">
        <v>1855289.8161941608</v>
      </c>
    </row>
    <row r="193" spans="2:12" x14ac:dyDescent="0.25">
      <c r="B193" s="27">
        <v>188</v>
      </c>
      <c r="C193" s="24">
        <v>751131.27816309361</v>
      </c>
      <c r="D193" s="25">
        <v>1251616.7622772567</v>
      </c>
      <c r="E193" s="25">
        <v>256374.5570343798</v>
      </c>
      <c r="F193" s="25">
        <v>965272.06212916598</v>
      </c>
      <c r="G193" s="25">
        <v>799721.50102954544</v>
      </c>
      <c r="H193" s="25">
        <v>2322271.836199278</v>
      </c>
      <c r="I193" s="25">
        <v>764038.95595470583</v>
      </c>
      <c r="J193" s="25">
        <v>64767.072201411705</v>
      </c>
      <c r="K193" s="25">
        <v>259944.94571148744</v>
      </c>
      <c r="L193" s="33">
        <v>1084489.2821572903</v>
      </c>
    </row>
    <row r="194" spans="2:12" x14ac:dyDescent="0.25">
      <c r="B194" s="27">
        <v>189</v>
      </c>
      <c r="C194" s="24">
        <v>1121660.1073249029</v>
      </c>
      <c r="D194" s="25">
        <v>-492109.95000510477</v>
      </c>
      <c r="E194" s="25">
        <v>1452416.3054857282</v>
      </c>
      <c r="F194" s="25">
        <v>1304447.1471051942</v>
      </c>
      <c r="G194" s="25">
        <v>1145696.5278562726</v>
      </c>
      <c r="H194" s="25">
        <v>-241552.55790511239</v>
      </c>
      <c r="I194" s="25">
        <v>592429.50584709737</v>
      </c>
      <c r="J194" s="25">
        <v>17746.164277488366</v>
      </c>
      <c r="K194" s="25">
        <v>112484.87557024322</v>
      </c>
      <c r="L194" s="33">
        <v>2280124.6990520023</v>
      </c>
    </row>
    <row r="195" spans="2:12" x14ac:dyDescent="0.25">
      <c r="B195" s="27">
        <v>190</v>
      </c>
      <c r="C195" s="24">
        <v>-1064397.5307995295</v>
      </c>
      <c r="D195" s="25">
        <v>525116.50084587233</v>
      </c>
      <c r="E195" s="25">
        <v>1058004.7185096471</v>
      </c>
      <c r="F195" s="25">
        <v>572867.84435369633</v>
      </c>
      <c r="G195" s="25">
        <v>179500.23816323373</v>
      </c>
      <c r="H195" s="25">
        <v>582636.92746684747</v>
      </c>
      <c r="I195" s="25">
        <v>3479347.0752263395</v>
      </c>
      <c r="J195" s="25">
        <v>-29492.762419045437</v>
      </c>
      <c r="K195" s="25">
        <v>636777.11016875179</v>
      </c>
      <c r="L195" s="33">
        <v>-614773.37910741242</v>
      </c>
    </row>
    <row r="196" spans="2:12" x14ac:dyDescent="0.25">
      <c r="B196" s="27">
        <v>191</v>
      </c>
      <c r="C196" s="24">
        <v>2521852.145058997</v>
      </c>
      <c r="D196" s="25">
        <v>-1784559.0008916948</v>
      </c>
      <c r="E196" s="25">
        <v>-282868.85325359413</v>
      </c>
      <c r="F196" s="25">
        <v>-597792.43461767444</v>
      </c>
      <c r="G196" s="25">
        <v>-1387216.6053366866</v>
      </c>
      <c r="H196" s="25">
        <v>1094670.798606324</v>
      </c>
      <c r="I196" s="25">
        <v>135071.0475466093</v>
      </c>
      <c r="J196" s="25">
        <v>-370432.5816151984</v>
      </c>
      <c r="K196" s="25">
        <v>84892.162573572248</v>
      </c>
      <c r="L196" s="33">
        <v>1102303.865395857</v>
      </c>
    </row>
    <row r="197" spans="2:12" x14ac:dyDescent="0.25">
      <c r="B197" s="27">
        <v>192</v>
      </c>
      <c r="C197" s="24">
        <v>1095697.0943392278</v>
      </c>
      <c r="D197" s="25">
        <v>682462.62996737566</v>
      </c>
      <c r="E197" s="25">
        <v>-39408.75837579323</v>
      </c>
      <c r="F197" s="25">
        <v>-844999.58305442287</v>
      </c>
      <c r="G197" s="25">
        <v>390758.00289020874</v>
      </c>
      <c r="H197" s="25">
        <v>-417237.34013150353</v>
      </c>
      <c r="I197" s="25">
        <v>274802.61098459456</v>
      </c>
      <c r="J197" s="25">
        <v>645850.67402880779</v>
      </c>
      <c r="K197" s="25">
        <v>-311144.39243933931</v>
      </c>
      <c r="L197" s="33">
        <v>3130411.6713054618</v>
      </c>
    </row>
    <row r="198" spans="2:12" x14ac:dyDescent="0.25">
      <c r="B198" s="27">
        <v>193</v>
      </c>
      <c r="C198" s="24">
        <v>1657037.2244900446</v>
      </c>
      <c r="D198" s="25">
        <v>2357372.4716132684</v>
      </c>
      <c r="E198" s="25">
        <v>2500867.435101903</v>
      </c>
      <c r="F198" s="25">
        <v>865708.76697113318</v>
      </c>
      <c r="G198" s="25">
        <v>578410.66971998522</v>
      </c>
      <c r="H198" s="25">
        <v>1739621.3736249153</v>
      </c>
      <c r="I198" s="25">
        <v>1960872.5377473477</v>
      </c>
      <c r="J198" s="25">
        <v>1080162.2502875878</v>
      </c>
      <c r="K198" s="25">
        <v>145301.48670064611</v>
      </c>
      <c r="L198" s="33">
        <v>-807007.9322232469</v>
      </c>
    </row>
    <row r="199" spans="2:12" x14ac:dyDescent="0.25">
      <c r="B199" s="27">
        <v>194</v>
      </c>
      <c r="C199" s="24">
        <v>1104297.7390762307</v>
      </c>
      <c r="D199" s="25">
        <v>874682.34317586292</v>
      </c>
      <c r="E199" s="25">
        <v>400662.34238361707</v>
      </c>
      <c r="F199" s="25">
        <v>1418090.6101178718</v>
      </c>
      <c r="G199" s="25">
        <v>1151456.6052400041</v>
      </c>
      <c r="H199" s="25">
        <v>3574640.3321158933</v>
      </c>
      <c r="I199" s="25">
        <v>686169.32733976888</v>
      </c>
      <c r="J199" s="25">
        <v>-26204.9342255909</v>
      </c>
      <c r="K199" s="25">
        <v>698136.49755398324</v>
      </c>
      <c r="L199" s="33">
        <v>1116416.2797975866</v>
      </c>
    </row>
    <row r="200" spans="2:12" x14ac:dyDescent="0.25">
      <c r="B200" s="27">
        <v>195</v>
      </c>
      <c r="C200" s="24">
        <v>2768247.3093155567</v>
      </c>
      <c r="D200" s="25">
        <v>2203799.6293546497</v>
      </c>
      <c r="E200" s="25">
        <v>-369850.49714177614</v>
      </c>
      <c r="F200" s="25">
        <v>2052805.5959628839</v>
      </c>
      <c r="G200" s="25">
        <v>538420.95414111763</v>
      </c>
      <c r="H200" s="25">
        <v>9341.2316679069772</v>
      </c>
      <c r="I200" s="25">
        <v>1442380.2451856504</v>
      </c>
      <c r="J200" s="25">
        <v>1122889.0852407925</v>
      </c>
      <c r="K200" s="25">
        <v>179732.42659626203</v>
      </c>
      <c r="L200" s="33">
        <v>1411493.5726594422</v>
      </c>
    </row>
    <row r="201" spans="2:12" x14ac:dyDescent="0.25">
      <c r="B201" s="27">
        <v>196</v>
      </c>
      <c r="C201" s="24">
        <v>-103186.20697950805</v>
      </c>
      <c r="D201" s="25">
        <v>-197318.42157380143</v>
      </c>
      <c r="E201" s="25">
        <v>243646.91294708475</v>
      </c>
      <c r="F201" s="25">
        <v>-514492.31483891699</v>
      </c>
      <c r="G201" s="25">
        <v>658128.43857961148</v>
      </c>
      <c r="H201" s="25">
        <v>221471.37494929694</v>
      </c>
      <c r="I201" s="25">
        <v>1004007.8498407044</v>
      </c>
      <c r="J201" s="25">
        <v>869341.6403251281</v>
      </c>
      <c r="K201" s="25">
        <v>994419.04437275324</v>
      </c>
      <c r="L201" s="33">
        <v>-463107.85537233995</v>
      </c>
    </row>
    <row r="202" spans="2:12" x14ac:dyDescent="0.25">
      <c r="B202" s="27">
        <v>197</v>
      </c>
      <c r="C202" s="24">
        <v>2678734.0335063096</v>
      </c>
      <c r="D202" s="25">
        <v>-1106160.1013400084</v>
      </c>
      <c r="E202" s="25">
        <v>-1196433.0898654163</v>
      </c>
      <c r="F202" s="25">
        <v>627057.69236268848</v>
      </c>
      <c r="G202" s="25">
        <v>99372.888064185157</v>
      </c>
      <c r="H202" s="25">
        <v>2169739.4041282255</v>
      </c>
      <c r="I202" s="25">
        <v>588848.621990663</v>
      </c>
      <c r="J202" s="25">
        <v>1090207.5756976716</v>
      </c>
      <c r="K202" s="25">
        <v>1270125.1650322201</v>
      </c>
      <c r="L202" s="33">
        <v>-163300.67957508378</v>
      </c>
    </row>
    <row r="203" spans="2:12" x14ac:dyDescent="0.25">
      <c r="B203" s="27">
        <v>198</v>
      </c>
      <c r="C203" s="24">
        <v>1414302.3376787119</v>
      </c>
      <c r="D203" s="25">
        <v>-653424.44698352041</v>
      </c>
      <c r="E203" s="25">
        <v>424207.91574455425</v>
      </c>
      <c r="F203" s="25">
        <v>1366778.1272880719</v>
      </c>
      <c r="G203" s="25">
        <v>1520702.2299105958</v>
      </c>
      <c r="H203" s="25">
        <v>994161.04275463894</v>
      </c>
      <c r="I203" s="25">
        <v>-664384.22739597457</v>
      </c>
      <c r="J203" s="25">
        <v>2524523.4007269852</v>
      </c>
      <c r="K203" s="25">
        <v>1452773.4554278692</v>
      </c>
      <c r="L203" s="33">
        <v>2252769.698829243</v>
      </c>
    </row>
    <row r="204" spans="2:12" x14ac:dyDescent="0.25">
      <c r="B204" s="27">
        <v>199</v>
      </c>
      <c r="C204" s="24">
        <v>498101.01428882917</v>
      </c>
      <c r="D204" s="25">
        <v>2398761.8829240827</v>
      </c>
      <c r="E204" s="25">
        <v>2105555.5884373914</v>
      </c>
      <c r="F204" s="25">
        <v>-359417.60626114532</v>
      </c>
      <c r="G204" s="25">
        <v>-1465948.4005557394</v>
      </c>
      <c r="H204" s="25">
        <v>-378744.28403395833</v>
      </c>
      <c r="I204" s="25">
        <v>-569472.65638602618</v>
      </c>
      <c r="J204" s="25">
        <v>653478.77245382592</v>
      </c>
      <c r="K204" s="25">
        <v>56961.248768907506</v>
      </c>
      <c r="L204" s="33">
        <v>392323.02251438797</v>
      </c>
    </row>
    <row r="205" spans="2:12" x14ac:dyDescent="0.25">
      <c r="B205" s="27">
        <v>200</v>
      </c>
      <c r="C205" s="24">
        <v>1882861.0198477386</v>
      </c>
      <c r="D205" s="25">
        <v>489284.79455156205</v>
      </c>
      <c r="E205" s="25">
        <v>230835.00443199929</v>
      </c>
      <c r="F205" s="25">
        <v>-260660.4858837151</v>
      </c>
      <c r="G205" s="25">
        <v>-156769.46462302003</v>
      </c>
      <c r="H205" s="25">
        <v>1448875.7969848467</v>
      </c>
      <c r="I205" s="25">
        <v>1637368.6662590979</v>
      </c>
      <c r="J205" s="25">
        <v>476254.45042410353</v>
      </c>
      <c r="K205" s="25">
        <v>302849.07891676761</v>
      </c>
      <c r="L205" s="33">
        <v>-429792.26265564747</v>
      </c>
    </row>
    <row r="206" spans="2:12" x14ac:dyDescent="0.25">
      <c r="B206" s="27">
        <v>201</v>
      </c>
      <c r="C206" s="24">
        <v>-764793.88029560074</v>
      </c>
      <c r="D206" s="25">
        <v>2453185.9779207734</v>
      </c>
      <c r="E206" s="25">
        <v>2189851.5865562856</v>
      </c>
      <c r="F206" s="25">
        <v>192404.77603361383</v>
      </c>
      <c r="G206" s="25">
        <v>487909.68955092039</v>
      </c>
      <c r="H206" s="25">
        <v>-537387.4503000211</v>
      </c>
      <c r="I206" s="25">
        <v>2300127.6056894786</v>
      </c>
      <c r="J206" s="25">
        <v>1289968.6915011075</v>
      </c>
      <c r="K206" s="25">
        <v>791698.49804634135</v>
      </c>
      <c r="L206" s="33">
        <v>294272.46968854684</v>
      </c>
    </row>
    <row r="207" spans="2:12" x14ac:dyDescent="0.25">
      <c r="B207" s="27">
        <v>202</v>
      </c>
      <c r="C207" s="24">
        <v>52536.471927059814</v>
      </c>
      <c r="D207" s="25">
        <v>-496050.73033351544</v>
      </c>
      <c r="E207" s="25">
        <v>-504476.79805096798</v>
      </c>
      <c r="F207" s="25">
        <v>1371575.6587177776</v>
      </c>
      <c r="G207" s="25">
        <v>1043630.6826698985</v>
      </c>
      <c r="H207" s="25">
        <v>2711834.9185500005</v>
      </c>
      <c r="I207" s="25">
        <v>457949.37494828179</v>
      </c>
      <c r="J207" s="25">
        <v>933368.06812151987</v>
      </c>
      <c r="K207" s="25">
        <v>2799337.3040278722</v>
      </c>
      <c r="L207" s="33">
        <v>1004805.1023318572</v>
      </c>
    </row>
    <row r="208" spans="2:12" x14ac:dyDescent="0.25">
      <c r="B208" s="27">
        <v>203</v>
      </c>
      <c r="C208" s="24">
        <v>-1561256.9860060993</v>
      </c>
      <c r="D208" s="25">
        <v>149864.02753333701</v>
      </c>
      <c r="E208" s="25">
        <v>2502558.4270643252</v>
      </c>
      <c r="F208" s="25">
        <v>-868792.7864659396</v>
      </c>
      <c r="G208" s="25">
        <v>409479.79796077963</v>
      </c>
      <c r="H208" s="25">
        <v>-168692.60231699748</v>
      </c>
      <c r="I208" s="25">
        <v>2458405.7464240738</v>
      </c>
      <c r="J208" s="25">
        <v>1264164.9338645041</v>
      </c>
      <c r="K208" s="25">
        <v>161723.77299127681</v>
      </c>
      <c r="L208" s="33">
        <v>-247883.09395370865</v>
      </c>
    </row>
    <row r="209" spans="2:12" x14ac:dyDescent="0.25">
      <c r="B209" s="27">
        <v>204</v>
      </c>
      <c r="C209" s="24">
        <v>679820.82271879911</v>
      </c>
      <c r="D209" s="25">
        <v>-1371877.6535473061</v>
      </c>
      <c r="E209" s="25">
        <v>243991.75687361974</v>
      </c>
      <c r="F209" s="25">
        <v>861129.49841752183</v>
      </c>
      <c r="G209" s="25">
        <v>-414868.82801606599</v>
      </c>
      <c r="H209" s="25">
        <v>1492088.529465775</v>
      </c>
      <c r="I209" s="25">
        <v>1195086.6868714485</v>
      </c>
      <c r="J209" s="25">
        <v>3278800.2246317305</v>
      </c>
      <c r="K209" s="25">
        <v>1153265.0655170786</v>
      </c>
      <c r="L209" s="33">
        <v>588742.67713888548</v>
      </c>
    </row>
    <row r="210" spans="2:12" x14ac:dyDescent="0.25">
      <c r="B210" s="27">
        <v>205</v>
      </c>
      <c r="C210" s="24">
        <v>-238945.05058514373</v>
      </c>
      <c r="D210" s="25">
        <v>182866.98361092713</v>
      </c>
      <c r="E210" s="25">
        <v>-2396737.8884110246</v>
      </c>
      <c r="F210" s="25">
        <v>-223121.22337088967</v>
      </c>
      <c r="G210" s="25">
        <v>-873370.42607886856</v>
      </c>
      <c r="H210" s="25">
        <v>1635263.7469717404</v>
      </c>
      <c r="I210" s="25">
        <v>199711.52679641685</v>
      </c>
      <c r="J210" s="25">
        <v>1473170.2674265062</v>
      </c>
      <c r="K210" s="25">
        <v>-444930.65847409191</v>
      </c>
      <c r="L210" s="33">
        <v>-682007.07821450802</v>
      </c>
    </row>
    <row r="211" spans="2:12" x14ac:dyDescent="0.25">
      <c r="B211" s="27">
        <v>206</v>
      </c>
      <c r="C211" s="24">
        <v>-811347.12419687072</v>
      </c>
      <c r="D211" s="25">
        <v>3413328.399343899</v>
      </c>
      <c r="E211" s="25">
        <v>-89111.881796160247</v>
      </c>
      <c r="F211" s="25">
        <v>-766313.06001082715</v>
      </c>
      <c r="G211" s="25">
        <v>-108964.61071437085</v>
      </c>
      <c r="H211" s="25">
        <v>1426483.7565228045</v>
      </c>
      <c r="I211" s="25">
        <v>1396230.7975386148</v>
      </c>
      <c r="J211" s="25">
        <v>494250.42988702934</v>
      </c>
      <c r="K211" s="25">
        <v>1440861.4697595481</v>
      </c>
      <c r="L211" s="33">
        <v>154181.37582215387</v>
      </c>
    </row>
    <row r="212" spans="2:12" x14ac:dyDescent="0.25">
      <c r="B212" s="27">
        <v>207</v>
      </c>
      <c r="C212" s="24">
        <v>2451624.8872931735</v>
      </c>
      <c r="D212" s="25">
        <v>140099.36272251932</v>
      </c>
      <c r="E212" s="25">
        <v>-463504.40704066865</v>
      </c>
      <c r="F212" s="25">
        <v>1746991.7880904377</v>
      </c>
      <c r="G212" s="25">
        <v>180466.32132020826</v>
      </c>
      <c r="H212" s="25">
        <v>827761.81234608591</v>
      </c>
      <c r="I212" s="25">
        <v>219753.70308786631</v>
      </c>
      <c r="J212" s="25">
        <v>840054.84433076903</v>
      </c>
      <c r="K212" s="25">
        <v>-656910.16413529078</v>
      </c>
      <c r="L212" s="33">
        <v>-1523830.6033467152</v>
      </c>
    </row>
    <row r="213" spans="2:12" x14ac:dyDescent="0.25">
      <c r="B213" s="27">
        <v>208</v>
      </c>
      <c r="C213" s="24">
        <v>1149542.6248276895</v>
      </c>
      <c r="D213" s="25">
        <v>958161.01327608665</v>
      </c>
      <c r="E213" s="25">
        <v>1644218.576035284</v>
      </c>
      <c r="F213" s="25">
        <v>947749.88467103429</v>
      </c>
      <c r="G213" s="25">
        <v>1055298.7400049791</v>
      </c>
      <c r="H213" s="25">
        <v>2419955.90771225</v>
      </c>
      <c r="I213" s="25">
        <v>1204395.7356750579</v>
      </c>
      <c r="J213" s="25">
        <v>460159.07667315099</v>
      </c>
      <c r="K213" s="25">
        <v>528210.41109506413</v>
      </c>
      <c r="L213" s="33">
        <v>406374.98992270324</v>
      </c>
    </row>
    <row r="214" spans="2:12" x14ac:dyDescent="0.25">
      <c r="B214" s="27">
        <v>209</v>
      </c>
      <c r="C214" s="24">
        <v>861257.50430712849</v>
      </c>
      <c r="D214" s="25">
        <v>-589822.79439390544</v>
      </c>
      <c r="E214" s="25">
        <v>-483581.82027282147</v>
      </c>
      <c r="F214" s="25">
        <v>1483886.4609875912</v>
      </c>
      <c r="G214" s="25">
        <v>477986.26110738702</v>
      </c>
      <c r="H214" s="25">
        <v>1290241.2500650855</v>
      </c>
      <c r="I214" s="25">
        <v>-1272935.8630431811</v>
      </c>
      <c r="J214" s="25">
        <v>2815943.9484847682</v>
      </c>
      <c r="K214" s="25">
        <v>1046614.2690571202</v>
      </c>
      <c r="L214" s="33">
        <v>-672054.63555995468</v>
      </c>
    </row>
    <row r="215" spans="2:12" x14ac:dyDescent="0.25">
      <c r="B215" s="27">
        <v>210</v>
      </c>
      <c r="C215" s="24">
        <v>871394.96391303558</v>
      </c>
      <c r="D215" s="25">
        <v>2048392.4944945597</v>
      </c>
      <c r="E215" s="25">
        <v>1468997.8263412602</v>
      </c>
      <c r="F215" s="25">
        <v>1013706.7962199855</v>
      </c>
      <c r="G215" s="25">
        <v>2663333.8302245038</v>
      </c>
      <c r="H215" s="25">
        <v>333793.85880829534</v>
      </c>
      <c r="I215" s="25">
        <v>58259.169901392888</v>
      </c>
      <c r="J215" s="25">
        <v>876901.8703000294</v>
      </c>
      <c r="K215" s="25">
        <v>1953402.0249880366</v>
      </c>
      <c r="L215" s="33">
        <v>640850.09546972997</v>
      </c>
    </row>
    <row r="216" spans="2:12" x14ac:dyDescent="0.25">
      <c r="B216" s="27">
        <v>211</v>
      </c>
      <c r="C216" s="24">
        <v>2406861.0348151671</v>
      </c>
      <c r="D216" s="25">
        <v>846636.92056391714</v>
      </c>
      <c r="E216" s="25">
        <v>262444.38451211574</v>
      </c>
      <c r="F216" s="25">
        <v>369240.78710917849</v>
      </c>
      <c r="G216" s="25">
        <v>205525.05487062223</v>
      </c>
      <c r="H216" s="25">
        <v>-389504.37352996366</v>
      </c>
      <c r="I216" s="25">
        <v>1608767.8361379644</v>
      </c>
      <c r="J216" s="25">
        <v>2200131.8966979748</v>
      </c>
      <c r="K216" s="25">
        <v>393993.97828341415</v>
      </c>
      <c r="L216" s="33">
        <v>-480951.79073240049</v>
      </c>
    </row>
    <row r="217" spans="2:12" x14ac:dyDescent="0.25">
      <c r="B217" s="27">
        <v>212</v>
      </c>
      <c r="C217" s="24">
        <v>3717685.2678395701</v>
      </c>
      <c r="D217" s="25">
        <v>1430732.810184326</v>
      </c>
      <c r="E217" s="25">
        <v>2233643.9557474889</v>
      </c>
      <c r="F217" s="25">
        <v>1481820.1956703095</v>
      </c>
      <c r="G217" s="25">
        <v>-107684.04041642463</v>
      </c>
      <c r="H217" s="25">
        <v>794729.68336151494</v>
      </c>
      <c r="I217" s="25">
        <v>1039552.4910052107</v>
      </c>
      <c r="J217" s="25">
        <v>1252032.108484067</v>
      </c>
      <c r="K217" s="25">
        <v>486263.43894459028</v>
      </c>
      <c r="L217" s="33">
        <v>782899.07746178657</v>
      </c>
    </row>
    <row r="218" spans="2:12" x14ac:dyDescent="0.25">
      <c r="B218" s="27">
        <v>213</v>
      </c>
      <c r="C218" s="24">
        <v>1037441.0006097672</v>
      </c>
      <c r="D218" s="25">
        <v>2376904.0178687871</v>
      </c>
      <c r="E218" s="25">
        <v>274875.68832587497</v>
      </c>
      <c r="F218" s="25">
        <v>1263072.0787726035</v>
      </c>
      <c r="G218" s="25">
        <v>-565263.71455347445</v>
      </c>
      <c r="H218" s="25">
        <v>629765.35377041437</v>
      </c>
      <c r="I218" s="25">
        <v>1304732.9602027079</v>
      </c>
      <c r="J218" s="25">
        <v>2179545.7834366811</v>
      </c>
      <c r="K218" s="25">
        <v>822249.56303705461</v>
      </c>
      <c r="L218" s="33">
        <v>-814601.2565716994</v>
      </c>
    </row>
    <row r="219" spans="2:12" x14ac:dyDescent="0.25">
      <c r="B219" s="27">
        <v>214</v>
      </c>
      <c r="C219" s="24">
        <v>-290177.98267894145</v>
      </c>
      <c r="D219" s="25">
        <v>1754039.7170858467</v>
      </c>
      <c r="E219" s="25">
        <v>-848872.70503166458</v>
      </c>
      <c r="F219" s="25">
        <v>597135.80813767761</v>
      </c>
      <c r="G219" s="25">
        <v>373201.4084011009</v>
      </c>
      <c r="H219" s="25">
        <v>180296.91685093241</v>
      </c>
      <c r="I219" s="25">
        <v>1806828.7188808224</v>
      </c>
      <c r="J219" s="25">
        <v>2103073.7998140967</v>
      </c>
      <c r="K219" s="25">
        <v>589831.67912194738</v>
      </c>
      <c r="L219" s="33">
        <v>-357487.80104322219</v>
      </c>
    </row>
    <row r="220" spans="2:12" x14ac:dyDescent="0.25">
      <c r="B220" s="27">
        <v>215</v>
      </c>
      <c r="C220" s="24">
        <v>1264455.635161337</v>
      </c>
      <c r="D220" s="25">
        <v>349289.08705516532</v>
      </c>
      <c r="E220" s="25">
        <v>412956.30098063406</v>
      </c>
      <c r="F220" s="25">
        <v>-585196.6182707767</v>
      </c>
      <c r="G220" s="25">
        <v>813915.88023006311</v>
      </c>
      <c r="H220" s="25">
        <v>399510.31062026694</v>
      </c>
      <c r="I220" s="25">
        <v>1193438.9183461722</v>
      </c>
      <c r="J220" s="25">
        <v>3118297.0449937489</v>
      </c>
      <c r="K220" s="25">
        <v>-165430.32035528868</v>
      </c>
      <c r="L220" s="33">
        <v>86869.590350199956</v>
      </c>
    </row>
    <row r="221" spans="2:12" x14ac:dyDescent="0.25">
      <c r="B221" s="27">
        <v>216</v>
      </c>
      <c r="C221" s="24">
        <v>131582.94606648106</v>
      </c>
      <c r="D221" s="25">
        <v>1406093.465209139</v>
      </c>
      <c r="E221" s="25">
        <v>1547071.9146641418</v>
      </c>
      <c r="F221" s="25">
        <v>-374006.53210311243</v>
      </c>
      <c r="G221" s="25">
        <v>67797.209058524575</v>
      </c>
      <c r="H221" s="25">
        <v>-789182.27736375434</v>
      </c>
      <c r="I221" s="25">
        <v>452828.5383263398</v>
      </c>
      <c r="J221" s="25">
        <v>274783.83435905119</v>
      </c>
      <c r="K221" s="25">
        <v>717575.961915466</v>
      </c>
      <c r="L221" s="33">
        <v>1409213.7125521125</v>
      </c>
    </row>
    <row r="222" spans="2:12" x14ac:dyDescent="0.25">
      <c r="B222" s="27">
        <v>217</v>
      </c>
      <c r="C222" s="24">
        <v>1535158.2972826799</v>
      </c>
      <c r="D222" s="25">
        <v>392754.39804773778</v>
      </c>
      <c r="E222" s="25">
        <v>346270.64926121617</v>
      </c>
      <c r="F222" s="25">
        <v>146143.89171910007</v>
      </c>
      <c r="G222" s="25">
        <v>419696.56586114597</v>
      </c>
      <c r="H222" s="25">
        <v>224310.40068462491</v>
      </c>
      <c r="I222" s="25">
        <v>-597655.40665659541</v>
      </c>
      <c r="J222" s="25">
        <v>1439120.3683995306</v>
      </c>
      <c r="K222" s="25">
        <v>1504169.115406624</v>
      </c>
      <c r="L222" s="33">
        <v>1319741.4976179502</v>
      </c>
    </row>
    <row r="223" spans="2:12" x14ac:dyDescent="0.25">
      <c r="B223" s="27">
        <v>218</v>
      </c>
      <c r="C223" s="24">
        <v>1743933.3500714581</v>
      </c>
      <c r="D223" s="25">
        <v>-1053700.8348180819</v>
      </c>
      <c r="E223" s="25">
        <v>1529304.7895708513</v>
      </c>
      <c r="F223" s="25">
        <v>68618.114911996759</v>
      </c>
      <c r="G223" s="25">
        <v>1071940.6571034277</v>
      </c>
      <c r="H223" s="25">
        <v>1678372.4232737413</v>
      </c>
      <c r="I223" s="25">
        <v>947894.97470518667</v>
      </c>
      <c r="J223" s="25">
        <v>1225063.9573355298</v>
      </c>
      <c r="K223" s="25">
        <v>3522651.0871997126</v>
      </c>
      <c r="L223" s="33">
        <v>-2205664.0738282176</v>
      </c>
    </row>
    <row r="224" spans="2:12" x14ac:dyDescent="0.25">
      <c r="B224" s="27">
        <v>219</v>
      </c>
      <c r="C224" s="24">
        <v>352774.92871033866</v>
      </c>
      <c r="D224" s="25">
        <v>2239147.1924711475</v>
      </c>
      <c r="E224" s="25">
        <v>1367182.199367376</v>
      </c>
      <c r="F224" s="25">
        <v>-914743.14979196899</v>
      </c>
      <c r="G224" s="25">
        <v>-889436.14073619666</v>
      </c>
      <c r="H224" s="25">
        <v>1243612.2216507704</v>
      </c>
      <c r="I224" s="25">
        <v>2350404.2099865894</v>
      </c>
      <c r="J224" s="25">
        <v>271918.44738197792</v>
      </c>
      <c r="K224" s="25">
        <v>2188670.0159194297</v>
      </c>
      <c r="L224" s="33">
        <v>-207347.34827001067</v>
      </c>
    </row>
    <row r="225" spans="2:12" x14ac:dyDescent="0.25">
      <c r="B225" s="27">
        <v>220</v>
      </c>
      <c r="C225" s="24">
        <v>15132.561580447014</v>
      </c>
      <c r="D225" s="25">
        <v>935248.65004172269</v>
      </c>
      <c r="E225" s="25">
        <v>474332.51566079631</v>
      </c>
      <c r="F225" s="25">
        <v>1764291.5403347239</v>
      </c>
      <c r="G225" s="25">
        <v>953941.47648607846</v>
      </c>
      <c r="H225" s="25">
        <v>1816945.0515584908</v>
      </c>
      <c r="I225" s="25">
        <v>2060871.2159771742</v>
      </c>
      <c r="J225" s="25">
        <v>610533.94182448601</v>
      </c>
      <c r="K225" s="25">
        <v>2699727.8216765085</v>
      </c>
      <c r="L225" s="33">
        <v>5298.379986517597</v>
      </c>
    </row>
    <row r="226" spans="2:12" x14ac:dyDescent="0.25">
      <c r="B226" s="27">
        <v>221</v>
      </c>
      <c r="C226" s="24">
        <v>543012.82937783003</v>
      </c>
      <c r="D226" s="25">
        <v>3486769.4346806374</v>
      </c>
      <c r="E226" s="25">
        <v>1881936.0174868992</v>
      </c>
      <c r="F226" s="25">
        <v>222635.92609403655</v>
      </c>
      <c r="G226" s="25">
        <v>206119.07439888082</v>
      </c>
      <c r="H226" s="25">
        <v>-18878.790781635325</v>
      </c>
      <c r="I226" s="25">
        <v>1464386.7529675984</v>
      </c>
      <c r="J226" s="25">
        <v>-849812.92784229713</v>
      </c>
      <c r="K226" s="25">
        <v>37869.491573179141</v>
      </c>
      <c r="L226" s="33">
        <v>612575.42441696767</v>
      </c>
    </row>
    <row r="227" spans="2:12" x14ac:dyDescent="0.25">
      <c r="B227" s="27">
        <v>222</v>
      </c>
      <c r="C227" s="24">
        <v>-1848971.8035706035</v>
      </c>
      <c r="D227" s="25">
        <v>1535317.9311270388</v>
      </c>
      <c r="E227" s="25">
        <v>687955.72835882055</v>
      </c>
      <c r="F227" s="25">
        <v>1903778.0279994262</v>
      </c>
      <c r="G227" s="25">
        <v>-1017527.2477969117</v>
      </c>
      <c r="H227" s="25">
        <v>793357.37100815633</v>
      </c>
      <c r="I227" s="25">
        <v>358690.50397357857</v>
      </c>
      <c r="J227" s="25">
        <v>672387.13563188817</v>
      </c>
      <c r="K227" s="25">
        <v>2089536.0636966336</v>
      </c>
      <c r="L227" s="33">
        <v>1463353.0474043316</v>
      </c>
    </row>
    <row r="228" spans="2:12" x14ac:dyDescent="0.25">
      <c r="B228" s="27">
        <v>223</v>
      </c>
      <c r="C228" s="24">
        <v>300880.41774826543</v>
      </c>
      <c r="D228" s="25">
        <v>-108554.64377599675</v>
      </c>
      <c r="E228" s="25">
        <v>-761353.9958992824</v>
      </c>
      <c r="F228" s="25">
        <v>-301261.92904759711</v>
      </c>
      <c r="G228" s="25">
        <v>592398.11634420417</v>
      </c>
      <c r="H228" s="25">
        <v>822073.48962758621</v>
      </c>
      <c r="I228" s="25">
        <v>273355.96334397793</v>
      </c>
      <c r="J228" s="25">
        <v>947562.63459210796</v>
      </c>
      <c r="K228" s="25">
        <v>260483.41442668345</v>
      </c>
      <c r="L228" s="33">
        <v>2330855.8029194656</v>
      </c>
    </row>
    <row r="229" spans="2:12" x14ac:dyDescent="0.25">
      <c r="B229" s="27">
        <v>224</v>
      </c>
      <c r="C229" s="24">
        <v>1153536.7935735807</v>
      </c>
      <c r="D229" s="25">
        <v>1407112.9311114671</v>
      </c>
      <c r="E229" s="25">
        <v>278668.80674532941</v>
      </c>
      <c r="F229" s="25">
        <v>-659874.3404787858</v>
      </c>
      <c r="G229" s="25">
        <v>1554260.9559044093</v>
      </c>
      <c r="H229" s="25">
        <v>1329155.2205790277</v>
      </c>
      <c r="I229" s="25">
        <v>1264858.042335473</v>
      </c>
      <c r="J229" s="25">
        <v>-71162.604881539475</v>
      </c>
      <c r="K229" s="25">
        <v>-818147.69530692324</v>
      </c>
      <c r="L229" s="33">
        <v>975481.02263801452</v>
      </c>
    </row>
    <row r="230" spans="2:12" x14ac:dyDescent="0.25">
      <c r="B230" s="27">
        <v>225</v>
      </c>
      <c r="C230" s="24">
        <v>1322182.2186927898</v>
      </c>
      <c r="D230" s="25">
        <v>-1348510.4337991993</v>
      </c>
      <c r="E230" s="25">
        <v>847724.15433178376</v>
      </c>
      <c r="F230" s="25">
        <v>2665405.6728584659</v>
      </c>
      <c r="G230" s="25">
        <v>-723349.42292499496</v>
      </c>
      <c r="H230" s="25">
        <v>-344866.25494239433</v>
      </c>
      <c r="I230" s="25">
        <v>-48382.105144599918</v>
      </c>
      <c r="J230" s="25">
        <v>245931.21102391742</v>
      </c>
      <c r="K230" s="25">
        <v>-892430.54619398247</v>
      </c>
      <c r="L230" s="33">
        <v>988875.9408754711</v>
      </c>
    </row>
    <row r="231" spans="2:12" x14ac:dyDescent="0.25">
      <c r="B231" s="27">
        <v>226</v>
      </c>
      <c r="C231" s="24">
        <v>2281830.3140257825</v>
      </c>
      <c r="D231" s="25">
        <v>-789273.01166143687</v>
      </c>
      <c r="E231" s="25">
        <v>2157711.7513300171</v>
      </c>
      <c r="F231" s="25">
        <v>-1491845.7675095105</v>
      </c>
      <c r="G231" s="25">
        <v>-943668.90345982928</v>
      </c>
      <c r="H231" s="25">
        <v>-908454.63417855743</v>
      </c>
      <c r="I231" s="25">
        <v>-110729.8920233855</v>
      </c>
      <c r="J231" s="25">
        <v>670304.14273695881</v>
      </c>
      <c r="K231" s="25">
        <v>-1976958.3622204843</v>
      </c>
      <c r="L231" s="33">
        <v>1087743.233089718</v>
      </c>
    </row>
    <row r="232" spans="2:12" x14ac:dyDescent="0.25">
      <c r="B232" s="27">
        <v>227</v>
      </c>
      <c r="C232" s="24">
        <v>-645246.19094195496</v>
      </c>
      <c r="D232" s="25">
        <v>865449.74489343259</v>
      </c>
      <c r="E232" s="25">
        <v>-59996.535172956996</v>
      </c>
      <c r="F232" s="25">
        <v>2828994.8276853128</v>
      </c>
      <c r="G232" s="25">
        <v>6338.8354285806417</v>
      </c>
      <c r="H232" s="25">
        <v>-888262.91003101179</v>
      </c>
      <c r="I232" s="25">
        <v>1858201.6644891892</v>
      </c>
      <c r="J232" s="25">
        <v>1054963.2087199911</v>
      </c>
      <c r="K232" s="25">
        <v>1193435.405098734</v>
      </c>
      <c r="L232" s="33">
        <v>-769083.20123248734</v>
      </c>
    </row>
    <row r="233" spans="2:12" x14ac:dyDescent="0.25">
      <c r="B233" s="27">
        <v>228</v>
      </c>
      <c r="C233" s="24">
        <v>1270294.5014199782</v>
      </c>
      <c r="D233" s="25">
        <v>-829546.4096697839</v>
      </c>
      <c r="E233" s="25">
        <v>1393568.3856944647</v>
      </c>
      <c r="F233" s="25">
        <v>585815.51167118084</v>
      </c>
      <c r="G233" s="25">
        <v>-150718.94891588576</v>
      </c>
      <c r="H233" s="25">
        <v>1328847.1085258326</v>
      </c>
      <c r="I233" s="25">
        <v>986217.72336784238</v>
      </c>
      <c r="J233" s="25">
        <v>707649.92430947162</v>
      </c>
      <c r="K233" s="25">
        <v>2359782.6821975159</v>
      </c>
      <c r="L233" s="33">
        <v>231673.88093042141</v>
      </c>
    </row>
    <row r="234" spans="2:12" x14ac:dyDescent="0.25">
      <c r="B234" s="27">
        <v>229</v>
      </c>
      <c r="C234" s="24">
        <v>1795623.2996067884</v>
      </c>
      <c r="D234" s="25">
        <v>656497.52496074326</v>
      </c>
      <c r="E234" s="25">
        <v>1208700.7266939967</v>
      </c>
      <c r="F234" s="25">
        <v>721149.20166577771</v>
      </c>
      <c r="G234" s="25">
        <v>417216.41041440237</v>
      </c>
      <c r="H234" s="25">
        <v>1076889.2418422662</v>
      </c>
      <c r="I234" s="25">
        <v>1031038.1609092983</v>
      </c>
      <c r="J234" s="25">
        <v>1263201.8500865949</v>
      </c>
      <c r="K234" s="25">
        <v>719363.1662615384</v>
      </c>
      <c r="L234" s="33">
        <v>1710543.219981329</v>
      </c>
    </row>
    <row r="235" spans="2:12" x14ac:dyDescent="0.25">
      <c r="B235" s="27">
        <v>230</v>
      </c>
      <c r="C235" s="24">
        <v>2034244.0553131304</v>
      </c>
      <c r="D235" s="25">
        <v>-122888.0105694402</v>
      </c>
      <c r="E235" s="25">
        <v>-755080.32171123009</v>
      </c>
      <c r="F235" s="25">
        <v>-547405.30578659335</v>
      </c>
      <c r="G235" s="25">
        <v>432696.91861311672</v>
      </c>
      <c r="H235" s="25">
        <v>1055190.9535136996</v>
      </c>
      <c r="I235" s="25">
        <v>673440.9372061179</v>
      </c>
      <c r="J235" s="25">
        <v>430863.66471720813</v>
      </c>
      <c r="K235" s="25">
        <v>995206.96134434594</v>
      </c>
      <c r="L235" s="33">
        <v>-606224.91130257444</v>
      </c>
    </row>
    <row r="236" spans="2:12" x14ac:dyDescent="0.25">
      <c r="B236" s="27">
        <v>231</v>
      </c>
      <c r="C236" s="24">
        <v>1333234.2787285699</v>
      </c>
      <c r="D236" s="25">
        <v>376488.75379670272</v>
      </c>
      <c r="E236" s="25">
        <v>1320136.965643527</v>
      </c>
      <c r="F236" s="25">
        <v>-279318.41377202189</v>
      </c>
      <c r="G236" s="25">
        <v>328415.64912207704</v>
      </c>
      <c r="H236" s="25">
        <v>556750.6758665666</v>
      </c>
      <c r="I236" s="25">
        <v>1431397.413205442</v>
      </c>
      <c r="J236" s="25">
        <v>400398.64405893302</v>
      </c>
      <c r="K236" s="25">
        <v>-294359.36686764471</v>
      </c>
      <c r="L236" s="33">
        <v>1334842.597300183</v>
      </c>
    </row>
    <row r="237" spans="2:12" x14ac:dyDescent="0.25">
      <c r="B237" s="27">
        <v>232</v>
      </c>
      <c r="C237" s="24">
        <v>1331150.3090434307</v>
      </c>
      <c r="D237" s="25">
        <v>-1587397.2709378838</v>
      </c>
      <c r="E237" s="25">
        <v>693825.26143249404</v>
      </c>
      <c r="F237" s="25">
        <v>136125.86192103848</v>
      </c>
      <c r="G237" s="25">
        <v>1038098.6747692139</v>
      </c>
      <c r="H237" s="25">
        <v>1299841.4439271931</v>
      </c>
      <c r="I237" s="25">
        <v>817873.31088491715</v>
      </c>
      <c r="J237" s="25">
        <v>664967.33492272627</v>
      </c>
      <c r="K237" s="25">
        <v>13020.150588559918</v>
      </c>
      <c r="L237" s="33">
        <v>-832884.82073212834</v>
      </c>
    </row>
    <row r="238" spans="2:12" x14ac:dyDescent="0.25">
      <c r="B238" s="27">
        <v>233</v>
      </c>
      <c r="C238" s="24">
        <v>-956276.36733058793</v>
      </c>
      <c r="D238" s="25">
        <v>-91369.787745355163</v>
      </c>
      <c r="E238" s="25">
        <v>1256621.1058273506</v>
      </c>
      <c r="F238" s="25">
        <v>-776297.48428069428</v>
      </c>
      <c r="G238" s="25">
        <v>271783.71872509271</v>
      </c>
      <c r="H238" s="25">
        <v>431786.29734994285</v>
      </c>
      <c r="I238" s="25">
        <v>2032901.5706605529</v>
      </c>
      <c r="J238" s="25">
        <v>1779556.422463519</v>
      </c>
      <c r="K238" s="25">
        <v>983878.01148387045</v>
      </c>
      <c r="L238" s="33">
        <v>-295014.82472159155</v>
      </c>
    </row>
    <row r="239" spans="2:12" x14ac:dyDescent="0.25">
      <c r="B239" s="27">
        <v>234</v>
      </c>
      <c r="C239" s="24">
        <v>2179446.4789070738</v>
      </c>
      <c r="D239" s="25">
        <v>1832842.362182009</v>
      </c>
      <c r="E239" s="25">
        <v>-366843.28821096336</v>
      </c>
      <c r="F239" s="25">
        <v>-123773.22873487463</v>
      </c>
      <c r="G239" s="25">
        <v>1646887.0742624383</v>
      </c>
      <c r="H239" s="25">
        <v>1967973.6054648664</v>
      </c>
      <c r="I239" s="25">
        <v>-160494.05729613174</v>
      </c>
      <c r="J239" s="25">
        <v>2943637.6552552199</v>
      </c>
      <c r="K239" s="25">
        <v>133271.11620521266</v>
      </c>
      <c r="L239" s="33">
        <v>1458611.9073608611</v>
      </c>
    </row>
    <row r="240" spans="2:12" x14ac:dyDescent="0.25">
      <c r="B240" s="27">
        <v>235</v>
      </c>
      <c r="C240" s="24">
        <v>-387299.4232812901</v>
      </c>
      <c r="D240" s="25">
        <v>-1687949.5444038007</v>
      </c>
      <c r="E240" s="25">
        <v>-358550.4120653281</v>
      </c>
      <c r="F240" s="25">
        <v>3334814.4293315504</v>
      </c>
      <c r="G240" s="25">
        <v>660699.63267014083</v>
      </c>
      <c r="H240" s="25">
        <v>2442819.0268241568</v>
      </c>
      <c r="I240" s="25">
        <v>369857.83997010533</v>
      </c>
      <c r="J240" s="25">
        <v>1027158.8458015597</v>
      </c>
      <c r="K240" s="25">
        <v>-40082.835120750591</v>
      </c>
      <c r="L240" s="33">
        <v>-1233104.5794204799</v>
      </c>
    </row>
    <row r="241" spans="2:12" x14ac:dyDescent="0.25">
      <c r="B241" s="27">
        <v>236</v>
      </c>
      <c r="C241" s="24">
        <v>38729.41999380663</v>
      </c>
      <c r="D241" s="25">
        <v>-49496.207137017045</v>
      </c>
      <c r="E241" s="25">
        <v>267110.86286209151</v>
      </c>
      <c r="F241" s="25">
        <v>149913.10377005115</v>
      </c>
      <c r="G241" s="25">
        <v>1628022.3861961504</v>
      </c>
      <c r="H241" s="25">
        <v>-121388.83939511701</v>
      </c>
      <c r="I241" s="25">
        <v>134494.23513704771</v>
      </c>
      <c r="J241" s="25">
        <v>-947254.38685212866</v>
      </c>
      <c r="K241" s="25">
        <v>1920477.7462785449</v>
      </c>
      <c r="L241" s="33">
        <v>719379.70863142097</v>
      </c>
    </row>
    <row r="242" spans="2:12" x14ac:dyDescent="0.25">
      <c r="B242" s="27">
        <v>237</v>
      </c>
      <c r="C242" s="24">
        <v>866281.33900208911</v>
      </c>
      <c r="D242" s="25">
        <v>-460939.80841242429</v>
      </c>
      <c r="E242" s="25">
        <v>1922040.9853136837</v>
      </c>
      <c r="F242" s="25">
        <v>2462511.8062816174</v>
      </c>
      <c r="G242" s="25">
        <v>1721771.0857421956</v>
      </c>
      <c r="H242" s="25">
        <v>932135.0822177981</v>
      </c>
      <c r="I242" s="25">
        <v>460065.27716898965</v>
      </c>
      <c r="J242" s="25">
        <v>1595956.9568184731</v>
      </c>
      <c r="K242" s="25">
        <v>-1394157.4594888762</v>
      </c>
      <c r="L242" s="33">
        <v>-256158.69807497598</v>
      </c>
    </row>
    <row r="243" spans="2:12" x14ac:dyDescent="0.25">
      <c r="B243" s="27">
        <v>238</v>
      </c>
      <c r="C243" s="24">
        <v>42391.490230798721</v>
      </c>
      <c r="D243" s="25">
        <v>-47773.125553103164</v>
      </c>
      <c r="E243" s="25">
        <v>1360588.3491203999</v>
      </c>
      <c r="F243" s="25">
        <v>1333239.4568323675</v>
      </c>
      <c r="G243" s="25">
        <v>-1837.0294848000631</v>
      </c>
      <c r="H243" s="25">
        <v>617532.09770330507</v>
      </c>
      <c r="I243" s="25">
        <v>-163992.92882214952</v>
      </c>
      <c r="J243" s="25">
        <v>2336955.6944278348</v>
      </c>
      <c r="K243" s="25">
        <v>1358740.1005213545</v>
      </c>
      <c r="L243" s="33">
        <v>81463.279258443974</v>
      </c>
    </row>
    <row r="244" spans="2:12" x14ac:dyDescent="0.25">
      <c r="B244" s="27">
        <v>239</v>
      </c>
      <c r="C244" s="24">
        <v>2137409.3103574989</v>
      </c>
      <c r="D244" s="25">
        <v>-867450.21833982039</v>
      </c>
      <c r="E244" s="25">
        <v>2093402.3787921825</v>
      </c>
      <c r="F244" s="25">
        <v>811580.52273095073</v>
      </c>
      <c r="G244" s="25">
        <v>151598.17076563882</v>
      </c>
      <c r="H244" s="25">
        <v>2168306.4142922391</v>
      </c>
      <c r="I244" s="25">
        <v>2598849.1807126277</v>
      </c>
      <c r="J244" s="25">
        <v>1235321.7397560775</v>
      </c>
      <c r="K244" s="25">
        <v>-246608.3652806622</v>
      </c>
      <c r="L244" s="33">
        <v>1750811.4126508832</v>
      </c>
    </row>
    <row r="245" spans="2:12" x14ac:dyDescent="0.25">
      <c r="B245" s="27">
        <v>240</v>
      </c>
      <c r="C245" s="24">
        <v>7082.3697397871874</v>
      </c>
      <c r="D245" s="25">
        <v>924888.7101383023</v>
      </c>
      <c r="E245" s="25">
        <v>958967.6655464936</v>
      </c>
      <c r="F245" s="25">
        <v>1161730.8063416812</v>
      </c>
      <c r="G245" s="25">
        <v>-962688.07768394891</v>
      </c>
      <c r="H245" s="25">
        <v>569324.95077366289</v>
      </c>
      <c r="I245" s="25">
        <v>1942264.1370048956</v>
      </c>
      <c r="J245" s="25">
        <v>1405855.0294910148</v>
      </c>
      <c r="K245" s="25">
        <v>471981.78563843668</v>
      </c>
      <c r="L245" s="33">
        <v>543777.59097301215</v>
      </c>
    </row>
    <row r="246" spans="2:12" x14ac:dyDescent="0.25">
      <c r="B246" s="27">
        <v>241</v>
      </c>
      <c r="C246" s="24">
        <v>1029824.2724984288</v>
      </c>
      <c r="D246" s="25">
        <v>-321360.65307086241</v>
      </c>
      <c r="E246" s="25">
        <v>788507.2097979635</v>
      </c>
      <c r="F246" s="25">
        <v>1355607.4196796678</v>
      </c>
      <c r="G246" s="25">
        <v>215445.57840953115</v>
      </c>
      <c r="H246" s="25">
        <v>957691.11282701977</v>
      </c>
      <c r="I246" s="25">
        <v>500348.6231553182</v>
      </c>
      <c r="J246" s="25">
        <v>2214499.1492343005</v>
      </c>
      <c r="K246" s="25">
        <v>377109.27034895308</v>
      </c>
      <c r="L246" s="33">
        <v>708047.22021939931</v>
      </c>
    </row>
    <row r="247" spans="2:12" x14ac:dyDescent="0.25">
      <c r="B247" s="27">
        <v>242</v>
      </c>
      <c r="C247" s="24">
        <v>1183071.4808000913</v>
      </c>
      <c r="D247" s="25">
        <v>1689700.6711444193</v>
      </c>
      <c r="E247" s="25">
        <v>-458408.53610829497</v>
      </c>
      <c r="F247" s="25">
        <v>-262676.04271676112</v>
      </c>
      <c r="G247" s="25">
        <v>2113722.2936129952</v>
      </c>
      <c r="H247" s="25">
        <v>575845.2328912341</v>
      </c>
      <c r="I247" s="25">
        <v>408020.43281836715</v>
      </c>
      <c r="J247" s="25">
        <v>-349181.90678113466</v>
      </c>
      <c r="K247" s="25">
        <v>-1014316.829340945</v>
      </c>
      <c r="L247" s="33">
        <v>398592.78750364669</v>
      </c>
    </row>
    <row r="248" spans="2:12" x14ac:dyDescent="0.25">
      <c r="B248" s="27">
        <v>243</v>
      </c>
      <c r="C248" s="24">
        <v>325054.47483251616</v>
      </c>
      <c r="D248" s="25">
        <v>1455448.8599169115</v>
      </c>
      <c r="E248" s="25">
        <v>1532679.1440867996</v>
      </c>
      <c r="F248" s="25">
        <v>491059.21460971888</v>
      </c>
      <c r="G248" s="25">
        <v>-292168.24593512854</v>
      </c>
      <c r="H248" s="25">
        <v>513080.98522512382</v>
      </c>
      <c r="I248" s="25">
        <v>117894.00659620529</v>
      </c>
      <c r="J248" s="25">
        <v>113446.29494906217</v>
      </c>
      <c r="K248" s="25">
        <v>1547181.6104631661</v>
      </c>
      <c r="L248" s="33">
        <v>1404025.7222302137</v>
      </c>
    </row>
    <row r="249" spans="2:12" x14ac:dyDescent="0.25">
      <c r="B249" s="27">
        <v>244</v>
      </c>
      <c r="C249" s="24">
        <v>2372848.1290400047</v>
      </c>
      <c r="D249" s="25">
        <v>893930.20381820155</v>
      </c>
      <c r="E249" s="25">
        <v>191660.17101463443</v>
      </c>
      <c r="F249" s="25">
        <v>1259162.2341813417</v>
      </c>
      <c r="G249" s="25">
        <v>1266206.9599667778</v>
      </c>
      <c r="H249" s="25">
        <v>745039.97386652883</v>
      </c>
      <c r="I249" s="25">
        <v>434529.25019026455</v>
      </c>
      <c r="J249" s="25">
        <v>909712.39657579083</v>
      </c>
      <c r="K249" s="25">
        <v>1608599.9905052381</v>
      </c>
      <c r="L249" s="33">
        <v>-156390.21445194911</v>
      </c>
    </row>
    <row r="250" spans="2:12" x14ac:dyDescent="0.25">
      <c r="B250" s="27">
        <v>245</v>
      </c>
      <c r="C250" s="24">
        <v>9328.9070925088599</v>
      </c>
      <c r="D250" s="25">
        <v>585872.48994863685</v>
      </c>
      <c r="E250" s="25">
        <v>2327643.5975582907</v>
      </c>
      <c r="F250" s="25">
        <v>644321.7467941693</v>
      </c>
      <c r="G250" s="25">
        <v>723007.30609718105</v>
      </c>
      <c r="H250" s="25">
        <v>523696.23979469715</v>
      </c>
      <c r="I250" s="25">
        <v>2007979.4053964457</v>
      </c>
      <c r="J250" s="25">
        <v>-1040744.3466270836</v>
      </c>
      <c r="K250" s="25">
        <v>3426406.2844481585</v>
      </c>
      <c r="L250" s="33">
        <v>-1066723.6927880589</v>
      </c>
    </row>
    <row r="251" spans="2:12" x14ac:dyDescent="0.25">
      <c r="B251" s="27">
        <v>246</v>
      </c>
      <c r="C251" s="24">
        <v>-377642.71537712216</v>
      </c>
      <c r="D251" s="25">
        <v>1265959.0332725709</v>
      </c>
      <c r="E251" s="25">
        <v>-587438.88152988907</v>
      </c>
      <c r="F251" s="25">
        <v>-1154151.5092260162</v>
      </c>
      <c r="G251" s="25">
        <v>-1103160.0776208397</v>
      </c>
      <c r="H251" s="25">
        <v>-119894.51334323548</v>
      </c>
      <c r="I251" s="25">
        <v>480159.58744214661</v>
      </c>
      <c r="J251" s="25">
        <v>652104.17064309865</v>
      </c>
      <c r="K251" s="25">
        <v>860630.22186852107</v>
      </c>
      <c r="L251" s="33">
        <v>-365630.54779580561</v>
      </c>
    </row>
    <row r="252" spans="2:12" x14ac:dyDescent="0.25">
      <c r="B252" s="27">
        <v>247</v>
      </c>
      <c r="C252" s="24">
        <v>1559888.9601795999</v>
      </c>
      <c r="D252" s="25">
        <v>-43181.679899848998</v>
      </c>
      <c r="E252" s="25">
        <v>1250394.4771162989</v>
      </c>
      <c r="F252" s="25">
        <v>79190.446341108531</v>
      </c>
      <c r="G252" s="25">
        <v>2171442.6377765369</v>
      </c>
      <c r="H252" s="25">
        <v>1962151.175992853</v>
      </c>
      <c r="I252" s="25">
        <v>-266542.11478142673</v>
      </c>
      <c r="J252" s="25">
        <v>333244.95177114615</v>
      </c>
      <c r="K252" s="25">
        <v>860866.70913337404</v>
      </c>
      <c r="L252" s="33">
        <v>2906285.6113229822</v>
      </c>
    </row>
    <row r="253" spans="2:12" x14ac:dyDescent="0.25">
      <c r="B253" s="27">
        <v>248</v>
      </c>
      <c r="C253" s="24">
        <v>3592022.9999305541</v>
      </c>
      <c r="D253" s="25">
        <v>272827.55814845581</v>
      </c>
      <c r="E253" s="25">
        <v>138995.05962598883</v>
      </c>
      <c r="F253" s="25">
        <v>637562.21231596218</v>
      </c>
      <c r="G253" s="25">
        <v>2127555.1608751183</v>
      </c>
      <c r="H253" s="25">
        <v>1357858.936037031</v>
      </c>
      <c r="I253" s="25">
        <v>351413.49265876599</v>
      </c>
      <c r="J253" s="25">
        <v>-2071960.0775999695</v>
      </c>
      <c r="K253" s="25">
        <v>1103433.1876167296</v>
      </c>
      <c r="L253" s="33">
        <v>1869413.2575184936</v>
      </c>
    </row>
    <row r="254" spans="2:12" x14ac:dyDescent="0.25">
      <c r="B254" s="27">
        <v>249</v>
      </c>
      <c r="C254" s="24">
        <v>496970.26499577099</v>
      </c>
      <c r="D254" s="25">
        <v>1273675.2901764754</v>
      </c>
      <c r="E254" s="25">
        <v>1341324.2435065154</v>
      </c>
      <c r="F254" s="25">
        <v>2212170.2492440976</v>
      </c>
      <c r="G254" s="25">
        <v>-224516.51546756923</v>
      </c>
      <c r="H254" s="25">
        <v>1751959.5448801387</v>
      </c>
      <c r="I254" s="25">
        <v>1633152.7157297935</v>
      </c>
      <c r="J254" s="25">
        <v>-132156.51555132912</v>
      </c>
      <c r="K254" s="25">
        <v>297964.76253091823</v>
      </c>
      <c r="L254" s="33">
        <v>-454676.02432603436</v>
      </c>
    </row>
    <row r="255" spans="2:12" x14ac:dyDescent="0.25">
      <c r="B255" s="27">
        <v>250</v>
      </c>
      <c r="C255" s="24">
        <v>1227232.1265895921</v>
      </c>
      <c r="D255" s="25">
        <v>1195028.049914008</v>
      </c>
      <c r="E255" s="25">
        <v>-187379.60969247902</v>
      </c>
      <c r="F255" s="25">
        <v>1244702.8156693801</v>
      </c>
      <c r="G255" s="25">
        <v>1046388.3349618344</v>
      </c>
      <c r="H255" s="25">
        <v>517754.40441244096</v>
      </c>
      <c r="I255" s="25">
        <v>714122.19817950483</v>
      </c>
      <c r="J255" s="25">
        <v>587389.34048070293</v>
      </c>
      <c r="K255" s="25">
        <v>298162.02041753847</v>
      </c>
      <c r="L255" s="33">
        <v>297306.2031374909</v>
      </c>
    </row>
    <row r="256" spans="2:12" x14ac:dyDescent="0.25">
      <c r="B256" s="27">
        <v>251</v>
      </c>
      <c r="C256" s="24">
        <v>822455.38650608668</v>
      </c>
      <c r="D256" s="25">
        <v>1242065.2411219859</v>
      </c>
      <c r="E256" s="25">
        <v>478604.32935725991</v>
      </c>
      <c r="F256" s="25">
        <v>961417.86091968603</v>
      </c>
      <c r="G256" s="25">
        <v>252869.11403488927</v>
      </c>
      <c r="H256" s="25">
        <v>820728.72170833778</v>
      </c>
      <c r="I256" s="25">
        <v>-939414.8327566362</v>
      </c>
      <c r="J256" s="25">
        <v>-12298.02018504031</v>
      </c>
      <c r="K256" s="25">
        <v>1104506.0014190385</v>
      </c>
      <c r="L256" s="33">
        <v>880138.25555651309</v>
      </c>
    </row>
    <row r="257" spans="2:12" x14ac:dyDescent="0.25">
      <c r="B257" s="27">
        <v>252</v>
      </c>
      <c r="C257" s="24">
        <v>910196.13701490313</v>
      </c>
      <c r="D257" s="25">
        <v>1466218.7225872739</v>
      </c>
      <c r="E257" s="25">
        <v>579162.1436637193</v>
      </c>
      <c r="F257" s="25">
        <v>-588469.18033335591</v>
      </c>
      <c r="G257" s="25">
        <v>1452445.1425228463</v>
      </c>
      <c r="H257" s="25">
        <v>-2486.415416858159</v>
      </c>
      <c r="I257" s="25">
        <v>290025.99097204581</v>
      </c>
      <c r="J257" s="25">
        <v>-82316.784026212525</v>
      </c>
      <c r="K257" s="25">
        <v>756012.99701489275</v>
      </c>
      <c r="L257" s="33">
        <v>-798316.29953357112</v>
      </c>
    </row>
    <row r="258" spans="2:12" x14ac:dyDescent="0.25">
      <c r="B258" s="27">
        <v>253</v>
      </c>
      <c r="C258" s="24">
        <v>842058.38290235447</v>
      </c>
      <c r="D258" s="25">
        <v>-482019.98883429682</v>
      </c>
      <c r="E258" s="25">
        <v>996906.01650709938</v>
      </c>
      <c r="F258" s="25">
        <v>1409171.3012321163</v>
      </c>
      <c r="G258" s="25">
        <v>1889289.5711632227</v>
      </c>
      <c r="H258" s="25">
        <v>705089.87695005629</v>
      </c>
      <c r="I258" s="25">
        <v>695720.6282568085</v>
      </c>
      <c r="J258" s="25">
        <v>864336.499515431</v>
      </c>
      <c r="K258" s="25">
        <v>2130248.1925570616</v>
      </c>
      <c r="L258" s="33">
        <v>1172116.2978057768</v>
      </c>
    </row>
    <row r="259" spans="2:12" x14ac:dyDescent="0.25">
      <c r="B259" s="27">
        <v>254</v>
      </c>
      <c r="C259" s="24">
        <v>-284208.22519384511</v>
      </c>
      <c r="D259" s="25">
        <v>174265.8222527653</v>
      </c>
      <c r="E259" s="25">
        <v>-424620.77545700036</v>
      </c>
      <c r="F259" s="25">
        <v>306614.43588642124</v>
      </c>
      <c r="G259" s="25">
        <v>-1948442.7204216793</v>
      </c>
      <c r="H259" s="25">
        <v>657436.19067015313</v>
      </c>
      <c r="I259" s="25">
        <v>78050.049994396046</v>
      </c>
      <c r="J259" s="25">
        <v>884312.00860117981</v>
      </c>
      <c r="K259" s="25">
        <v>119012.71252312418</v>
      </c>
      <c r="L259" s="33">
        <v>-328818.63290036796</v>
      </c>
    </row>
    <row r="260" spans="2:12" x14ac:dyDescent="0.25">
      <c r="B260" s="27">
        <v>255</v>
      </c>
      <c r="C260" s="24">
        <v>509552.79132736474</v>
      </c>
      <c r="D260" s="25">
        <v>66863.689639578573</v>
      </c>
      <c r="E260" s="25">
        <v>-158529.55557932658</v>
      </c>
      <c r="F260" s="25">
        <v>-216006.881245845</v>
      </c>
      <c r="G260" s="25">
        <v>-175855.68878280651</v>
      </c>
      <c r="H260" s="25">
        <v>571509.13885648502</v>
      </c>
      <c r="I260" s="25">
        <v>2605696.450830657</v>
      </c>
      <c r="J260" s="25">
        <v>881949.36686668079</v>
      </c>
      <c r="K260" s="25">
        <v>2229725.3623560462</v>
      </c>
      <c r="L260" s="33">
        <v>1303862.6339650508</v>
      </c>
    </row>
    <row r="261" spans="2:12" x14ac:dyDescent="0.25">
      <c r="B261" s="27">
        <v>256</v>
      </c>
      <c r="C261" s="24">
        <v>-1487618.3206733582</v>
      </c>
      <c r="D261" s="25">
        <v>-245455.45401701191</v>
      </c>
      <c r="E261" s="25">
        <v>2334522.2280387878</v>
      </c>
      <c r="F261" s="25">
        <v>1943115.1405119728</v>
      </c>
      <c r="G261" s="25">
        <v>1815589.0631068647</v>
      </c>
      <c r="H261" s="25">
        <v>3972432.1479125302</v>
      </c>
      <c r="I261" s="25">
        <v>-277269.75215033628</v>
      </c>
      <c r="J261" s="25">
        <v>2138220.3621974997</v>
      </c>
      <c r="K261" s="25">
        <v>593698.74473884888</v>
      </c>
      <c r="L261" s="33">
        <v>2326559.9126850916</v>
      </c>
    </row>
    <row r="262" spans="2:12" x14ac:dyDescent="0.25">
      <c r="B262" s="27">
        <v>257</v>
      </c>
      <c r="C262" s="24">
        <v>1117632.306379918</v>
      </c>
      <c r="D262" s="25">
        <v>-542925.9959135945</v>
      </c>
      <c r="E262" s="25">
        <v>-548571.76218531933</v>
      </c>
      <c r="F262" s="25">
        <v>-661478.9589728252</v>
      </c>
      <c r="G262" s="25">
        <v>1553757.369939276</v>
      </c>
      <c r="H262" s="25">
        <v>2173646.1888038609</v>
      </c>
      <c r="I262" s="25">
        <v>1607059.3260983313</v>
      </c>
      <c r="J262" s="25">
        <v>770622.61436701147</v>
      </c>
      <c r="K262" s="25">
        <v>179665.38222232461</v>
      </c>
      <c r="L262" s="33">
        <v>215886.59739769157</v>
      </c>
    </row>
    <row r="263" spans="2:12" x14ac:dyDescent="0.25">
      <c r="B263" s="27">
        <v>258</v>
      </c>
      <c r="C263" s="24">
        <v>-11636.156998495571</v>
      </c>
      <c r="D263" s="25">
        <v>-1502834.2343896411</v>
      </c>
      <c r="E263" s="25">
        <v>104654.26707635773</v>
      </c>
      <c r="F263" s="25">
        <v>-682894.82523439685</v>
      </c>
      <c r="G263" s="25">
        <v>1064599.2280003615</v>
      </c>
      <c r="H263" s="25">
        <v>-350008.66162421741</v>
      </c>
      <c r="I263" s="25">
        <v>-42979.452128633857</v>
      </c>
      <c r="J263" s="25">
        <v>344892.91407583607</v>
      </c>
      <c r="K263" s="25">
        <v>1092742.9803525368</v>
      </c>
      <c r="L263" s="33">
        <v>2988116.5311510055</v>
      </c>
    </row>
    <row r="264" spans="2:12" x14ac:dyDescent="0.25">
      <c r="B264" s="27">
        <v>259</v>
      </c>
      <c r="C264" s="24">
        <v>2818559.4817481292</v>
      </c>
      <c r="D264" s="25">
        <v>173282.56870550057</v>
      </c>
      <c r="E264" s="25">
        <v>33493.223598500248</v>
      </c>
      <c r="F264" s="25">
        <v>1175725.6022302359</v>
      </c>
      <c r="G264" s="25">
        <v>683189.49648742843</v>
      </c>
      <c r="H264" s="25">
        <v>2381798.6398437424</v>
      </c>
      <c r="I264" s="25">
        <v>205898.71420030575</v>
      </c>
      <c r="J264" s="25">
        <v>232993.71297355229</v>
      </c>
      <c r="K264" s="25">
        <v>-101316.19726104382</v>
      </c>
      <c r="L264" s="33">
        <v>830459.75653212192</v>
      </c>
    </row>
    <row r="265" spans="2:12" x14ac:dyDescent="0.25">
      <c r="B265" s="27">
        <v>260</v>
      </c>
      <c r="C265" s="24">
        <v>214190.47617539903</v>
      </c>
      <c r="D265" s="25">
        <v>1846015.1882179445</v>
      </c>
      <c r="E265" s="25">
        <v>147411.63924064254</v>
      </c>
      <c r="F265" s="25">
        <v>1625900.4322862299</v>
      </c>
      <c r="G265" s="25">
        <v>-681543.47998186341</v>
      </c>
      <c r="H265" s="25">
        <v>-472317.07460626867</v>
      </c>
      <c r="I265" s="25">
        <v>648348.85039384384</v>
      </c>
      <c r="J265" s="25">
        <v>1031653.5330664017</v>
      </c>
      <c r="K265" s="25">
        <v>589577.56121986825</v>
      </c>
      <c r="L265" s="33">
        <v>1727676.1171579659</v>
      </c>
    </row>
    <row r="266" spans="2:12" x14ac:dyDescent="0.25">
      <c r="B266" s="27">
        <v>261</v>
      </c>
      <c r="C266" s="24">
        <v>1109814.2482829224</v>
      </c>
      <c r="D266" s="25">
        <v>-938735.54293526709</v>
      </c>
      <c r="E266" s="25">
        <v>479828.97049415484</v>
      </c>
      <c r="F266" s="25">
        <v>3053496.2330347523</v>
      </c>
      <c r="G266" s="25">
        <v>1563106.0010353625</v>
      </c>
      <c r="H266" s="25">
        <v>22469.561758558266</v>
      </c>
      <c r="I266" s="25">
        <v>-1155911.7115654778</v>
      </c>
      <c r="J266" s="25">
        <v>986404.27785486262</v>
      </c>
      <c r="K266" s="25">
        <v>1494856.2300688997</v>
      </c>
      <c r="L266" s="33">
        <v>755848.56935098581</v>
      </c>
    </row>
    <row r="267" spans="2:12" x14ac:dyDescent="0.25">
      <c r="B267" s="27">
        <v>262</v>
      </c>
      <c r="C267" s="24">
        <v>1596468.3394746021</v>
      </c>
      <c r="D267" s="25">
        <v>-756945.48587065097</v>
      </c>
      <c r="E267" s="25">
        <v>566828.59861601377</v>
      </c>
      <c r="F267" s="25">
        <v>260513.23932527704</v>
      </c>
      <c r="G267" s="25">
        <v>293910.91877526231</v>
      </c>
      <c r="H267" s="25">
        <v>1220171.7126281601</v>
      </c>
      <c r="I267" s="25">
        <v>-357258.0294892462</v>
      </c>
      <c r="J267" s="25">
        <v>2013090.9123917664</v>
      </c>
      <c r="K267" s="25">
        <v>1103471.9127009064</v>
      </c>
      <c r="L267" s="33">
        <v>2326491.9410606953</v>
      </c>
    </row>
    <row r="268" spans="2:12" x14ac:dyDescent="0.25">
      <c r="B268" s="27">
        <v>263</v>
      </c>
      <c r="C268" s="24">
        <v>1265354.6903712503</v>
      </c>
      <c r="D268" s="25">
        <v>-270057.75538330572</v>
      </c>
      <c r="E268" s="25">
        <v>-1168965.8793883305</v>
      </c>
      <c r="F268" s="25">
        <v>102273.63204986323</v>
      </c>
      <c r="G268" s="25">
        <v>1291454.3554368215</v>
      </c>
      <c r="H268" s="25">
        <v>1447905.1156134056</v>
      </c>
      <c r="I268" s="25">
        <v>21770.507034160197</v>
      </c>
      <c r="J268" s="25">
        <v>898701.99354782794</v>
      </c>
      <c r="K268" s="25">
        <v>1730182.3444595584</v>
      </c>
      <c r="L268" s="33">
        <v>-267589.70034891414</v>
      </c>
    </row>
    <row r="269" spans="2:12" x14ac:dyDescent="0.25">
      <c r="B269" s="27">
        <v>264</v>
      </c>
      <c r="C269" s="24">
        <v>1701790.0568726235</v>
      </c>
      <c r="D269" s="25">
        <v>1795154.3184230067</v>
      </c>
      <c r="E269" s="25">
        <v>1273689.6099275136</v>
      </c>
      <c r="F269" s="25">
        <v>166325.93765010079</v>
      </c>
      <c r="G269" s="25">
        <v>1888151.7730660895</v>
      </c>
      <c r="H269" s="25">
        <v>1272378.7690274976</v>
      </c>
      <c r="I269" s="25">
        <v>673968.53339430597</v>
      </c>
      <c r="J269" s="25">
        <v>2110573.8030548505</v>
      </c>
      <c r="K269" s="25">
        <v>-530104.63967233803</v>
      </c>
      <c r="L269" s="33">
        <v>402959.41616525454</v>
      </c>
    </row>
    <row r="270" spans="2:12" x14ac:dyDescent="0.25">
      <c r="B270" s="27">
        <v>265</v>
      </c>
      <c r="C270" s="24">
        <v>-182881.06004687026</v>
      </c>
      <c r="D270" s="25">
        <v>1443036.1675339835</v>
      </c>
      <c r="E270" s="25">
        <v>731187.73826921452</v>
      </c>
      <c r="F270" s="25">
        <v>959270.95685213432</v>
      </c>
      <c r="G270" s="25">
        <v>1027724.6758741359</v>
      </c>
      <c r="H270" s="25">
        <v>-478844.62756652851</v>
      </c>
      <c r="I270" s="25">
        <v>1464411.3240316231</v>
      </c>
      <c r="J270" s="25">
        <v>3490972.45526675</v>
      </c>
      <c r="K270" s="25">
        <v>1515025.752503525</v>
      </c>
      <c r="L270" s="33">
        <v>805114.37604243774</v>
      </c>
    </row>
    <row r="271" spans="2:12" x14ac:dyDescent="0.25">
      <c r="B271" s="27">
        <v>266</v>
      </c>
      <c r="C271" s="24">
        <v>708287.25358310249</v>
      </c>
      <c r="D271" s="25">
        <v>596556.99254828272</v>
      </c>
      <c r="E271" s="25">
        <v>1229216.2474072208</v>
      </c>
      <c r="F271" s="25">
        <v>1742559.714687909</v>
      </c>
      <c r="G271" s="25">
        <v>2386258.1484623803</v>
      </c>
      <c r="H271" s="25">
        <v>432164.34568272345</v>
      </c>
      <c r="I271" s="25">
        <v>-522243.26192329591</v>
      </c>
      <c r="J271" s="25">
        <v>2336547.2154384404</v>
      </c>
      <c r="K271" s="25">
        <v>-470103.67808080278</v>
      </c>
      <c r="L271" s="33">
        <v>-1284187.9862582139</v>
      </c>
    </row>
    <row r="272" spans="2:12" x14ac:dyDescent="0.25">
      <c r="B272" s="27">
        <v>267</v>
      </c>
      <c r="C272" s="24">
        <v>-279380.17933355086</v>
      </c>
      <c r="D272" s="25">
        <v>919473.86326756049</v>
      </c>
      <c r="E272" s="25">
        <v>668767.37775066681</v>
      </c>
      <c r="F272" s="25">
        <v>593000.75720136985</v>
      </c>
      <c r="G272" s="25">
        <v>-367913.92446739506</v>
      </c>
      <c r="H272" s="25">
        <v>2926571.5641728276</v>
      </c>
      <c r="I272" s="25">
        <v>1734027.797314832</v>
      </c>
      <c r="J272" s="25">
        <v>911700.75377794728</v>
      </c>
      <c r="K272" s="25">
        <v>-471686.81958284834</v>
      </c>
      <c r="L272" s="33">
        <v>2884460.3376724361</v>
      </c>
    </row>
    <row r="273" spans="2:12" x14ac:dyDescent="0.25">
      <c r="B273" s="27">
        <v>268</v>
      </c>
      <c r="C273" s="24">
        <v>2270980.7750188028</v>
      </c>
      <c r="D273" s="25">
        <v>-420971.60421013972</v>
      </c>
      <c r="E273" s="25">
        <v>-1750135.0859439757</v>
      </c>
      <c r="F273" s="25">
        <v>-990290.183614749</v>
      </c>
      <c r="G273" s="25">
        <v>1187737.0481926003</v>
      </c>
      <c r="H273" s="25">
        <v>556188.42128692288</v>
      </c>
      <c r="I273" s="25">
        <v>2002268.3819734724</v>
      </c>
      <c r="J273" s="25">
        <v>567758.03137497418</v>
      </c>
      <c r="K273" s="25">
        <v>865118.8823408368</v>
      </c>
      <c r="L273" s="33">
        <v>737225.57027281029</v>
      </c>
    </row>
    <row r="274" spans="2:12" x14ac:dyDescent="0.25">
      <c r="B274" s="27">
        <v>269</v>
      </c>
      <c r="C274" s="24">
        <v>-651488.80370311299</v>
      </c>
      <c r="D274" s="25">
        <v>1094202.1143837995</v>
      </c>
      <c r="E274" s="25">
        <v>1968822.8364121732</v>
      </c>
      <c r="F274" s="25">
        <v>2441230.7874020338</v>
      </c>
      <c r="G274" s="25">
        <v>1965565.5651898589</v>
      </c>
      <c r="H274" s="25">
        <v>1139017.0916285422</v>
      </c>
      <c r="I274" s="25">
        <v>1078078.4525615792</v>
      </c>
      <c r="J274" s="25">
        <v>34982.882031660527</v>
      </c>
      <c r="K274" s="25">
        <v>977027.23317083018</v>
      </c>
      <c r="L274" s="33">
        <v>-631489.93225730956</v>
      </c>
    </row>
    <row r="275" spans="2:12" x14ac:dyDescent="0.25">
      <c r="B275" s="27">
        <v>270</v>
      </c>
      <c r="C275" s="24">
        <v>117546.91329370206</v>
      </c>
      <c r="D275" s="25">
        <v>-1973469.520077067</v>
      </c>
      <c r="E275" s="25">
        <v>507102.58807605086</v>
      </c>
      <c r="F275" s="25">
        <v>1597632.2225532327</v>
      </c>
      <c r="G275" s="25">
        <v>1033963.6812831089</v>
      </c>
      <c r="H275" s="25">
        <v>206782.63101737294</v>
      </c>
      <c r="I275" s="25">
        <v>-208955.91653035069</v>
      </c>
      <c r="J275" s="25">
        <v>1633911.6068919897</v>
      </c>
      <c r="K275" s="25">
        <v>902557.02818858856</v>
      </c>
      <c r="L275" s="33">
        <v>-436599.26265647169</v>
      </c>
    </row>
    <row r="276" spans="2:12" x14ac:dyDescent="0.25">
      <c r="B276" s="27">
        <v>271</v>
      </c>
      <c r="C276" s="24">
        <v>-1036708.1212855601</v>
      </c>
      <c r="D276" s="25">
        <v>-456327.98952071741</v>
      </c>
      <c r="E276" s="25">
        <v>1906504.7982570454</v>
      </c>
      <c r="F276" s="25">
        <v>646128.58256416256</v>
      </c>
      <c r="G276" s="25">
        <v>1218765.4687000047</v>
      </c>
      <c r="H276" s="25">
        <v>455127.75351363327</v>
      </c>
      <c r="I276" s="25">
        <v>-117853.24664125172</v>
      </c>
      <c r="J276" s="25">
        <v>269399.08120020851</v>
      </c>
      <c r="K276" s="25">
        <v>2238185.6775149368</v>
      </c>
      <c r="L276" s="33">
        <v>1265123.1319670044</v>
      </c>
    </row>
    <row r="277" spans="2:12" x14ac:dyDescent="0.25">
      <c r="B277" s="27">
        <v>272</v>
      </c>
      <c r="C277" s="24">
        <v>2450684.1281825509</v>
      </c>
      <c r="D277" s="25">
        <v>1173107.3565350929</v>
      </c>
      <c r="E277" s="25">
        <v>2002612.8523644311</v>
      </c>
      <c r="F277" s="25">
        <v>-463273.00416307896</v>
      </c>
      <c r="G277" s="25">
        <v>3552919.303166199</v>
      </c>
      <c r="H277" s="25">
        <v>2306354.1878935718</v>
      </c>
      <c r="I277" s="25">
        <v>1616111.3187395888</v>
      </c>
      <c r="J277" s="25">
        <v>1727690.3761426727</v>
      </c>
      <c r="K277" s="25">
        <v>971735.62082218938</v>
      </c>
      <c r="L277" s="33">
        <v>1168123.6325715645</v>
      </c>
    </row>
    <row r="278" spans="2:12" x14ac:dyDescent="0.25">
      <c r="B278" s="27">
        <v>273</v>
      </c>
      <c r="C278" s="24">
        <v>365482.74752077227</v>
      </c>
      <c r="D278" s="25">
        <v>-564836.70651309704</v>
      </c>
      <c r="E278" s="25">
        <v>1776942.9434332419</v>
      </c>
      <c r="F278" s="25">
        <v>1131996.7892358936</v>
      </c>
      <c r="G278" s="25">
        <v>-684205.3892756938</v>
      </c>
      <c r="H278" s="25">
        <v>791969.7697688886</v>
      </c>
      <c r="I278" s="25">
        <v>579304.16406710679</v>
      </c>
      <c r="J278" s="25">
        <v>-151486.29971780814</v>
      </c>
      <c r="K278" s="25">
        <v>655159.06339509366</v>
      </c>
      <c r="L278" s="33">
        <v>-44253.12213096628</v>
      </c>
    </row>
    <row r="279" spans="2:12" x14ac:dyDescent="0.25">
      <c r="B279" s="27">
        <v>274</v>
      </c>
      <c r="C279" s="24">
        <v>657141.90000501648</v>
      </c>
      <c r="D279" s="25">
        <v>-328295.3091272437</v>
      </c>
      <c r="E279" s="25">
        <v>2286478.636294337</v>
      </c>
      <c r="F279" s="25">
        <v>1062145.9146790332</v>
      </c>
      <c r="G279" s="25">
        <v>1273146.2320369575</v>
      </c>
      <c r="H279" s="25">
        <v>-22886.559772989713</v>
      </c>
      <c r="I279" s="25">
        <v>160806.10048940126</v>
      </c>
      <c r="J279" s="25">
        <v>1699826.5291228639</v>
      </c>
      <c r="K279" s="25">
        <v>56818.07947535906</v>
      </c>
      <c r="L279" s="33">
        <v>-1264280.7508204204</v>
      </c>
    </row>
    <row r="280" spans="2:12" x14ac:dyDescent="0.25">
      <c r="B280" s="27">
        <v>275</v>
      </c>
      <c r="C280" s="24">
        <v>-732216.62491016136</v>
      </c>
      <c r="D280" s="25">
        <v>1020294.7548588072</v>
      </c>
      <c r="E280" s="25">
        <v>1280533.6021987018</v>
      </c>
      <c r="F280" s="25">
        <v>705520.40329738054</v>
      </c>
      <c r="G280" s="25">
        <v>2008779.3345292285</v>
      </c>
      <c r="H280" s="25">
        <v>-364840.27763509005</v>
      </c>
      <c r="I280" s="25">
        <v>1901174.6191073516</v>
      </c>
      <c r="J280" s="25">
        <v>442014.9126041932</v>
      </c>
      <c r="K280" s="25">
        <v>1545811.2107586078</v>
      </c>
      <c r="L280" s="33">
        <v>-481453.88991508866</v>
      </c>
    </row>
    <row r="281" spans="2:12" x14ac:dyDescent="0.25">
      <c r="B281" s="27">
        <v>276</v>
      </c>
      <c r="C281" s="24">
        <v>-2203994.8402035111</v>
      </c>
      <c r="D281" s="25">
        <v>-374094.02734300867</v>
      </c>
      <c r="E281" s="25">
        <v>1456991.3535496937</v>
      </c>
      <c r="F281" s="25">
        <v>2440948.5866575595</v>
      </c>
      <c r="G281" s="25">
        <v>1197442.2590000555</v>
      </c>
      <c r="H281" s="25">
        <v>1263882.2930802759</v>
      </c>
      <c r="I281" s="25">
        <v>1973582.750538032</v>
      </c>
      <c r="J281" s="25">
        <v>913978.57863705093</v>
      </c>
      <c r="K281" s="25">
        <v>-151140.8971546744</v>
      </c>
      <c r="L281" s="33">
        <v>-496340.12172026979</v>
      </c>
    </row>
    <row r="282" spans="2:12" x14ac:dyDescent="0.25">
      <c r="B282" s="27">
        <v>277</v>
      </c>
      <c r="C282" s="24">
        <v>1426335.633368589</v>
      </c>
      <c r="D282" s="25">
        <v>1128331.4697796847</v>
      </c>
      <c r="E282" s="25">
        <v>2514209.667203092</v>
      </c>
      <c r="F282" s="25">
        <v>1266825.1291839159</v>
      </c>
      <c r="G282" s="25">
        <v>-221987.91697431728</v>
      </c>
      <c r="H282" s="25">
        <v>605801.63124087499</v>
      </c>
      <c r="I282" s="25">
        <v>1739376.719331719</v>
      </c>
      <c r="J282" s="25">
        <v>-280945.38325381558</v>
      </c>
      <c r="K282" s="25">
        <v>600499.47759376699</v>
      </c>
      <c r="L282" s="33">
        <v>-160760.31430618186</v>
      </c>
    </row>
    <row r="283" spans="2:12" x14ac:dyDescent="0.25">
      <c r="B283" s="27">
        <v>278</v>
      </c>
      <c r="C283" s="24">
        <v>1261059.2433276242</v>
      </c>
      <c r="D283" s="25">
        <v>3665705.1622411059</v>
      </c>
      <c r="E283" s="25">
        <v>586969.93576975539</v>
      </c>
      <c r="F283" s="25">
        <v>758766.59426617529</v>
      </c>
      <c r="G283" s="25">
        <v>763925.82497821236</v>
      </c>
      <c r="H283" s="25">
        <v>-207192.08680744981</v>
      </c>
      <c r="I283" s="25">
        <v>-844422.66185086919</v>
      </c>
      <c r="J283" s="25">
        <v>91631.674517455511</v>
      </c>
      <c r="K283" s="25">
        <v>927647.06572661223</v>
      </c>
      <c r="L283" s="33">
        <v>-1086072.683508568</v>
      </c>
    </row>
    <row r="284" spans="2:12" x14ac:dyDescent="0.25">
      <c r="B284" s="27">
        <v>279</v>
      </c>
      <c r="C284" s="24">
        <v>964123.02965283208</v>
      </c>
      <c r="D284" s="25">
        <v>592348.19550908031</v>
      </c>
      <c r="E284" s="25">
        <v>2608574.5786758689</v>
      </c>
      <c r="F284" s="25">
        <v>1310933.3022920126</v>
      </c>
      <c r="G284" s="25">
        <v>3138657.3361063218</v>
      </c>
      <c r="H284" s="25">
        <v>109358.04584299028</v>
      </c>
      <c r="I284" s="25">
        <v>1327519.535432782</v>
      </c>
      <c r="J284" s="25">
        <v>1117390.0541098015</v>
      </c>
      <c r="K284" s="25">
        <v>1869864.5632473007</v>
      </c>
      <c r="L284" s="33">
        <v>1312525.0229720585</v>
      </c>
    </row>
    <row r="285" spans="2:12" x14ac:dyDescent="0.25">
      <c r="B285" s="27">
        <v>280</v>
      </c>
      <c r="C285" s="24">
        <v>3713098.8278235146</v>
      </c>
      <c r="D285" s="25">
        <v>1246336.2812323272</v>
      </c>
      <c r="E285" s="25">
        <v>-355243.59847007412</v>
      </c>
      <c r="F285" s="25">
        <v>764619.6389643955</v>
      </c>
      <c r="G285" s="25">
        <v>88564.801964279264</v>
      </c>
      <c r="H285" s="25">
        <v>482871.39824743988</v>
      </c>
      <c r="I285" s="25">
        <v>963728.54536441714</v>
      </c>
      <c r="J285" s="25">
        <v>359561.62801666278</v>
      </c>
      <c r="K285" s="25">
        <v>-1278643.8525171899</v>
      </c>
      <c r="L285" s="33">
        <v>1968517.5216724747</v>
      </c>
    </row>
    <row r="286" spans="2:12" x14ac:dyDescent="0.25">
      <c r="B286" s="27">
        <v>281</v>
      </c>
      <c r="C286" s="24">
        <v>346893.6656780229</v>
      </c>
      <c r="D286" s="25">
        <v>862089.24744823482</v>
      </c>
      <c r="E286" s="25">
        <v>474679.36799256643</v>
      </c>
      <c r="F286" s="25">
        <v>1623991.4440855538</v>
      </c>
      <c r="G286" s="25">
        <v>-309318.64936600253</v>
      </c>
      <c r="H286" s="25">
        <v>580038.6015958339</v>
      </c>
      <c r="I286" s="25">
        <v>885290.93914856343</v>
      </c>
      <c r="J286" s="25">
        <v>1106684.5301515548</v>
      </c>
      <c r="K286" s="25">
        <v>360103.59748441307</v>
      </c>
      <c r="L286" s="33">
        <v>-181598.51675373875</v>
      </c>
    </row>
    <row r="287" spans="2:12" x14ac:dyDescent="0.25">
      <c r="B287" s="27">
        <v>282</v>
      </c>
      <c r="C287" s="24">
        <v>1392629.242465266</v>
      </c>
      <c r="D287" s="25">
        <v>496761.01090116845</v>
      </c>
      <c r="E287" s="25">
        <v>859952.92162248492</v>
      </c>
      <c r="F287" s="25">
        <v>897567.88765164185</v>
      </c>
      <c r="G287" s="25">
        <v>897512.64410435129</v>
      </c>
      <c r="H287" s="25">
        <v>26173.125130207278</v>
      </c>
      <c r="I287" s="25">
        <v>682021.06293239351</v>
      </c>
      <c r="J287" s="25">
        <v>662214.75624776585</v>
      </c>
      <c r="K287" s="25">
        <v>-408042.89709932404</v>
      </c>
      <c r="L287" s="33">
        <v>2143.0342515502125</v>
      </c>
    </row>
    <row r="288" spans="2:12" x14ac:dyDescent="0.25">
      <c r="B288" s="27">
        <v>283</v>
      </c>
      <c r="C288" s="24">
        <v>1592759.3682220131</v>
      </c>
      <c r="D288" s="25">
        <v>1689835.6085476428</v>
      </c>
      <c r="E288" s="25">
        <v>1495532.5697221337</v>
      </c>
      <c r="F288" s="25">
        <v>206764.85177190602</v>
      </c>
      <c r="G288" s="25">
        <v>1044212.4924738109</v>
      </c>
      <c r="H288" s="25">
        <v>1039589.9431462623</v>
      </c>
      <c r="I288" s="25">
        <v>1883976.9179954273</v>
      </c>
      <c r="J288" s="25">
        <v>-297985.95496051805</v>
      </c>
      <c r="K288" s="25">
        <v>793562.3407811122</v>
      </c>
      <c r="L288" s="33">
        <v>801060.17851330666</v>
      </c>
    </row>
    <row r="289" spans="2:12" x14ac:dyDescent="0.25">
      <c r="B289" s="27">
        <v>284</v>
      </c>
      <c r="C289" s="24">
        <v>1026458.0822436446</v>
      </c>
      <c r="D289" s="25">
        <v>1648274.0926659596</v>
      </c>
      <c r="E289" s="25">
        <v>373755.83699756861</v>
      </c>
      <c r="F289" s="25">
        <v>1449244.0994616672</v>
      </c>
      <c r="G289" s="25">
        <v>418032.76331531955</v>
      </c>
      <c r="H289" s="25">
        <v>-1684949.6785270479</v>
      </c>
      <c r="I289" s="25">
        <v>564509.61445702519</v>
      </c>
      <c r="J289" s="25">
        <v>1561957.3536772281</v>
      </c>
      <c r="K289" s="25">
        <v>1396584.798971775</v>
      </c>
      <c r="L289" s="33">
        <v>-249179.89660602482</v>
      </c>
    </row>
    <row r="290" spans="2:12" x14ac:dyDescent="0.25">
      <c r="B290" s="27">
        <v>285</v>
      </c>
      <c r="C290" s="24">
        <v>-1106713.5988303013</v>
      </c>
      <c r="D290" s="25">
        <v>-1075418.7580000884</v>
      </c>
      <c r="E290" s="25">
        <v>1676528.2451688983</v>
      </c>
      <c r="F290" s="25">
        <v>1074694.8017403781</v>
      </c>
      <c r="G290" s="25">
        <v>1285010.3555179127</v>
      </c>
      <c r="H290" s="25">
        <v>698224.06848150259</v>
      </c>
      <c r="I290" s="25">
        <v>390410.041981888</v>
      </c>
      <c r="J290" s="25">
        <v>1084827.5174237704</v>
      </c>
      <c r="K290" s="25">
        <v>561284.82560590468</v>
      </c>
      <c r="L290" s="33">
        <v>762263.07801977731</v>
      </c>
    </row>
    <row r="291" spans="2:12" x14ac:dyDescent="0.25">
      <c r="B291" s="27">
        <v>286</v>
      </c>
      <c r="C291" s="24">
        <v>2747131.4951105751</v>
      </c>
      <c r="D291" s="25">
        <v>-2411321.8348284988</v>
      </c>
      <c r="E291" s="25">
        <v>2592256.7481189435</v>
      </c>
      <c r="F291" s="25">
        <v>2266453.7916197386</v>
      </c>
      <c r="G291" s="25">
        <v>1499647.3189405734</v>
      </c>
      <c r="H291" s="25">
        <v>1709495.9633479631</v>
      </c>
      <c r="I291" s="25">
        <v>498861.10968965571</v>
      </c>
      <c r="J291" s="25">
        <v>324639.56060291128</v>
      </c>
      <c r="K291" s="25">
        <v>331928.0014013187</v>
      </c>
      <c r="L291" s="33">
        <v>992389.75851667859</v>
      </c>
    </row>
    <row r="292" spans="2:12" x14ac:dyDescent="0.25">
      <c r="B292" s="27">
        <v>287</v>
      </c>
      <c r="C292" s="24">
        <v>1061514.7933200011</v>
      </c>
      <c r="D292" s="25">
        <v>2302209.9615281955</v>
      </c>
      <c r="E292" s="25">
        <v>-681033.54758958588</v>
      </c>
      <c r="F292" s="25">
        <v>1677387.3297336861</v>
      </c>
      <c r="G292" s="25">
        <v>-334506.09466772946</v>
      </c>
      <c r="H292" s="25">
        <v>1285803.8585432004</v>
      </c>
      <c r="I292" s="25">
        <v>-1051484.3921866063</v>
      </c>
      <c r="J292" s="25">
        <v>-1188965.2531570802</v>
      </c>
      <c r="K292" s="25">
        <v>-450051.92996899923</v>
      </c>
      <c r="L292" s="33">
        <v>2183025.9428057643</v>
      </c>
    </row>
    <row r="293" spans="2:12" x14ac:dyDescent="0.25">
      <c r="B293" s="27">
        <v>288</v>
      </c>
      <c r="C293" s="24">
        <v>-565887.28149487125</v>
      </c>
      <c r="D293" s="25">
        <v>701597.1957247518</v>
      </c>
      <c r="E293" s="25">
        <v>3967.0640365164727</v>
      </c>
      <c r="F293" s="25">
        <v>872749.43867889047</v>
      </c>
      <c r="G293" s="25">
        <v>219289.08230609214</v>
      </c>
      <c r="H293" s="25">
        <v>2288362.067085241</v>
      </c>
      <c r="I293" s="25">
        <v>155291.39407612523</v>
      </c>
      <c r="J293" s="25">
        <v>2720929.1629780293</v>
      </c>
      <c r="K293" s="25">
        <v>763475.47999459598</v>
      </c>
      <c r="L293" s="33">
        <v>1543808.0356758283</v>
      </c>
    </row>
    <row r="294" spans="2:12" x14ac:dyDescent="0.25">
      <c r="B294" s="27">
        <v>289</v>
      </c>
      <c r="C294" s="24">
        <v>-1326119.3352728072</v>
      </c>
      <c r="D294" s="25">
        <v>-296922.27629302675</v>
      </c>
      <c r="E294" s="25">
        <v>900628.63266032236</v>
      </c>
      <c r="F294" s="25">
        <v>-384228.25201892806</v>
      </c>
      <c r="G294" s="25">
        <v>1712548.4055913445</v>
      </c>
      <c r="H294" s="25">
        <v>627361.0382351554</v>
      </c>
      <c r="I294" s="25">
        <v>1675885.5599123882</v>
      </c>
      <c r="J294" s="25">
        <v>1516737.9942796016</v>
      </c>
      <c r="K294" s="25">
        <v>-5694.5314638586715</v>
      </c>
      <c r="L294" s="33">
        <v>3694320.3125338731</v>
      </c>
    </row>
    <row r="295" spans="2:12" x14ac:dyDescent="0.25">
      <c r="B295" s="27">
        <v>290</v>
      </c>
      <c r="C295" s="24">
        <v>645865.62151925359</v>
      </c>
      <c r="D295" s="25">
        <v>1574194.4773623771</v>
      </c>
      <c r="E295" s="25">
        <v>2160736.4952140269</v>
      </c>
      <c r="F295" s="25">
        <v>-586391.37029276881</v>
      </c>
      <c r="G295" s="25">
        <v>60777.348444074392</v>
      </c>
      <c r="H295" s="25">
        <v>-519597.59102317691</v>
      </c>
      <c r="I295" s="25">
        <v>2097127.9275048319</v>
      </c>
      <c r="J295" s="25">
        <v>1448887.4784808625</v>
      </c>
      <c r="K295" s="25">
        <v>-502226.36520454474</v>
      </c>
      <c r="L295" s="33">
        <v>841530.02452683542</v>
      </c>
    </row>
    <row r="296" spans="2:12" x14ac:dyDescent="0.25">
      <c r="B296" s="27">
        <v>291</v>
      </c>
      <c r="C296" s="24">
        <v>793703.7881894731</v>
      </c>
      <c r="D296" s="25">
        <v>2477592.9257727494</v>
      </c>
      <c r="E296" s="25">
        <v>1273419.2187484475</v>
      </c>
      <c r="F296" s="25">
        <v>601432.02988856472</v>
      </c>
      <c r="G296" s="25">
        <v>602474.14605051326</v>
      </c>
      <c r="H296" s="25">
        <v>906124.62656343263</v>
      </c>
      <c r="I296" s="25">
        <v>1742398.0479643298</v>
      </c>
      <c r="J296" s="25">
        <v>673319.18730664812</v>
      </c>
      <c r="K296" s="25">
        <v>670545.79420031095</v>
      </c>
      <c r="L296" s="33">
        <v>-192644.47656936571</v>
      </c>
    </row>
    <row r="297" spans="2:12" x14ac:dyDescent="0.25">
      <c r="B297" s="27">
        <v>292</v>
      </c>
      <c r="C297" s="24">
        <v>-303714.18715267815</v>
      </c>
      <c r="D297" s="25">
        <v>1457220.4664323637</v>
      </c>
      <c r="E297" s="25">
        <v>1965957.7661509034</v>
      </c>
      <c r="F297" s="25">
        <v>3363885.3527649818</v>
      </c>
      <c r="G297" s="25">
        <v>-39277.52888810169</v>
      </c>
      <c r="H297" s="25">
        <v>1417850.8746004081</v>
      </c>
      <c r="I297" s="25">
        <v>989682.22806172771</v>
      </c>
      <c r="J297" s="25">
        <v>289629.05697787879</v>
      </c>
      <c r="K297" s="25">
        <v>2329845.1229668818</v>
      </c>
      <c r="L297" s="33">
        <v>1802531.2281364016</v>
      </c>
    </row>
    <row r="298" spans="2:12" x14ac:dyDescent="0.25">
      <c r="B298" s="27">
        <v>293</v>
      </c>
      <c r="C298" s="24">
        <v>1313047.4455426238</v>
      </c>
      <c r="D298" s="25">
        <v>1328440.5734430607</v>
      </c>
      <c r="E298" s="25">
        <v>954774.91884837346</v>
      </c>
      <c r="F298" s="25">
        <v>1919.4284594203345</v>
      </c>
      <c r="G298" s="25">
        <v>1458507.3693079976</v>
      </c>
      <c r="H298" s="25">
        <v>884979.98456824105</v>
      </c>
      <c r="I298" s="25">
        <v>538272.67697894759</v>
      </c>
      <c r="J298" s="25">
        <v>-295239.79903683253</v>
      </c>
      <c r="K298" s="25">
        <v>2883105.0496893246</v>
      </c>
      <c r="L298" s="33">
        <v>394942.25034175767</v>
      </c>
    </row>
    <row r="299" spans="2:12" x14ac:dyDescent="0.25">
      <c r="B299" s="27">
        <v>294</v>
      </c>
      <c r="C299" s="24">
        <v>368439.07401349302</v>
      </c>
      <c r="D299" s="25">
        <v>973274.70529704122</v>
      </c>
      <c r="E299" s="25">
        <v>662756.11529288348</v>
      </c>
      <c r="F299" s="25">
        <v>694013.15315623488</v>
      </c>
      <c r="G299" s="25">
        <v>971848.41590960231</v>
      </c>
      <c r="H299" s="25">
        <v>-357635.76676439354</v>
      </c>
      <c r="I299" s="25">
        <v>724229.46283429395</v>
      </c>
      <c r="J299" s="25">
        <v>367036.50383058051</v>
      </c>
      <c r="K299" s="25">
        <v>689765.6701334659</v>
      </c>
      <c r="L299" s="33">
        <v>1720885.8239705926</v>
      </c>
    </row>
    <row r="300" spans="2:12" x14ac:dyDescent="0.25">
      <c r="B300" s="27">
        <v>295</v>
      </c>
      <c r="C300" s="24">
        <v>527744.74974568374</v>
      </c>
      <c r="D300" s="25">
        <v>354314.51952905348</v>
      </c>
      <c r="E300" s="25">
        <v>1873890.6317945616</v>
      </c>
      <c r="F300" s="25">
        <v>1662341.5752544701</v>
      </c>
      <c r="G300" s="25">
        <v>2822819.0022530574</v>
      </c>
      <c r="H300" s="25">
        <v>2602900.0660744063</v>
      </c>
      <c r="I300" s="25">
        <v>-318497.50514926016</v>
      </c>
      <c r="J300" s="25">
        <v>-37526.545855813194</v>
      </c>
      <c r="K300" s="25">
        <v>1204617.7981632361</v>
      </c>
      <c r="L300" s="33">
        <v>-1034792.0696468358</v>
      </c>
    </row>
    <row r="301" spans="2:12" x14ac:dyDescent="0.25">
      <c r="B301" s="27">
        <v>296</v>
      </c>
      <c r="C301" s="24">
        <v>1887097.2960813865</v>
      </c>
      <c r="D301" s="25">
        <v>-53043.887724112719</v>
      </c>
      <c r="E301" s="25">
        <v>-894272.54658599058</v>
      </c>
      <c r="F301" s="25">
        <v>1689051.4618299967</v>
      </c>
      <c r="G301" s="25">
        <v>1165103.0708593987</v>
      </c>
      <c r="H301" s="25">
        <v>70395.930347813759</v>
      </c>
      <c r="I301" s="25">
        <v>224619.16807201691</v>
      </c>
      <c r="J301" s="25">
        <v>-400509.03462771839</v>
      </c>
      <c r="K301" s="25">
        <v>294743.28237637272</v>
      </c>
      <c r="L301" s="33">
        <v>-286200.62502233125</v>
      </c>
    </row>
    <row r="302" spans="2:12" x14ac:dyDescent="0.25">
      <c r="B302" s="27">
        <v>297</v>
      </c>
      <c r="C302" s="24">
        <v>-204763.85849526385</v>
      </c>
      <c r="D302" s="25">
        <v>1195854.9035120993</v>
      </c>
      <c r="E302" s="25">
        <v>1449172.3811648693</v>
      </c>
      <c r="F302" s="25">
        <v>-564890.86177839059</v>
      </c>
      <c r="G302" s="25">
        <v>268633.79961670842</v>
      </c>
      <c r="H302" s="25">
        <v>119012.678988548</v>
      </c>
      <c r="I302" s="25">
        <v>1312864.4575998555</v>
      </c>
      <c r="J302" s="25">
        <v>294575.57363269757</v>
      </c>
      <c r="K302" s="25">
        <v>783804.03247425938</v>
      </c>
      <c r="L302" s="33">
        <v>281992.74238613388</v>
      </c>
    </row>
    <row r="303" spans="2:12" x14ac:dyDescent="0.25">
      <c r="B303" s="27">
        <v>298</v>
      </c>
      <c r="C303" s="24">
        <v>983563.11540826457</v>
      </c>
      <c r="D303" s="25">
        <v>769094.58800433017</v>
      </c>
      <c r="E303" s="25">
        <v>1707245.6907758862</v>
      </c>
      <c r="F303" s="25">
        <v>-562257.32419500127</v>
      </c>
      <c r="G303" s="25">
        <v>632916.30148449726</v>
      </c>
      <c r="H303" s="25">
        <v>639500.14503629226</v>
      </c>
      <c r="I303" s="25">
        <v>-309855.60006863438</v>
      </c>
      <c r="J303" s="25">
        <v>1354208.3425206547</v>
      </c>
      <c r="K303" s="25">
        <v>2579991.3920454499</v>
      </c>
      <c r="L303" s="33">
        <v>2750023.2000646736</v>
      </c>
    </row>
    <row r="304" spans="2:12" x14ac:dyDescent="0.25">
      <c r="B304" s="27">
        <v>299</v>
      </c>
      <c r="C304" s="24">
        <v>1052312.1657009032</v>
      </c>
      <c r="D304" s="25">
        <v>2736719.0128743667</v>
      </c>
      <c r="E304" s="25">
        <v>995190.95594929159</v>
      </c>
      <c r="F304" s="25">
        <v>203463.97074711788</v>
      </c>
      <c r="G304" s="25">
        <v>1013702.7146115936</v>
      </c>
      <c r="H304" s="25">
        <v>-1189921.3648125608</v>
      </c>
      <c r="I304" s="25">
        <v>2609674.7289255224</v>
      </c>
      <c r="J304" s="25">
        <v>1732625.0281028477</v>
      </c>
      <c r="K304" s="25">
        <v>-457513.22999875108</v>
      </c>
      <c r="L304" s="33">
        <v>-171650.94559128862</v>
      </c>
    </row>
    <row r="305" spans="2:12" x14ac:dyDescent="0.25">
      <c r="B305" s="27">
        <v>300</v>
      </c>
      <c r="C305" s="24">
        <v>-1640231.4355618444</v>
      </c>
      <c r="D305" s="25">
        <v>1255467.240380317</v>
      </c>
      <c r="E305" s="25">
        <v>286729.06374168303</v>
      </c>
      <c r="F305" s="25">
        <v>1099753.9012695067</v>
      </c>
      <c r="G305" s="25">
        <v>2032270.6171956453</v>
      </c>
      <c r="H305" s="25">
        <v>2348265.4446157925</v>
      </c>
      <c r="I305" s="25">
        <v>408373.78602271341</v>
      </c>
      <c r="J305" s="25">
        <v>1253052.0691542658</v>
      </c>
      <c r="K305" s="25">
        <v>1752782.0793968458</v>
      </c>
      <c r="L305" s="33">
        <v>25771.36849471787</v>
      </c>
    </row>
    <row r="306" spans="2:12" x14ac:dyDescent="0.25">
      <c r="B306" s="27">
        <v>301</v>
      </c>
      <c r="C306" s="24">
        <v>600385.28770145681</v>
      </c>
      <c r="D306" s="25">
        <v>1004031.9965159744</v>
      </c>
      <c r="E306" s="25">
        <v>1399277.2379800519</v>
      </c>
      <c r="F306" s="25">
        <v>54605.848926431034</v>
      </c>
      <c r="G306" s="25">
        <v>1454401.4290383873</v>
      </c>
      <c r="H306" s="25">
        <v>630233.41608729213</v>
      </c>
      <c r="I306" s="25">
        <v>1392788.3497388316</v>
      </c>
      <c r="J306" s="25">
        <v>1850723.2495570336</v>
      </c>
      <c r="K306" s="25">
        <v>-516185.82420253707</v>
      </c>
      <c r="L306" s="33">
        <v>1254082.8194632158</v>
      </c>
    </row>
    <row r="307" spans="2:12" x14ac:dyDescent="0.25">
      <c r="B307" s="27">
        <v>302</v>
      </c>
      <c r="C307" s="24">
        <v>1271677.9599974561</v>
      </c>
      <c r="D307" s="25">
        <v>720672.0972119933</v>
      </c>
      <c r="E307" s="25">
        <v>2269923.9062454272</v>
      </c>
      <c r="F307" s="25">
        <v>-344534.3915517102</v>
      </c>
      <c r="G307" s="25">
        <v>1352791.1011489453</v>
      </c>
      <c r="H307" s="25">
        <v>-365549.7155324393</v>
      </c>
      <c r="I307" s="25">
        <v>746826.98312937887</v>
      </c>
      <c r="J307" s="25">
        <v>2215514.3308915244</v>
      </c>
      <c r="K307" s="25">
        <v>472872.89685310796</v>
      </c>
      <c r="L307" s="33">
        <v>2463901.7186055109</v>
      </c>
    </row>
    <row r="308" spans="2:12" x14ac:dyDescent="0.25">
      <c r="B308" s="27">
        <v>303</v>
      </c>
      <c r="C308" s="24">
        <v>1241956.9092394751</v>
      </c>
      <c r="D308" s="25">
        <v>2155047.6530635087</v>
      </c>
      <c r="E308" s="25">
        <v>1312545.7463224074</v>
      </c>
      <c r="F308" s="25">
        <v>462651.6743929591</v>
      </c>
      <c r="G308" s="25">
        <v>-553868.78848850913</v>
      </c>
      <c r="H308" s="25">
        <v>1595326.9110461241</v>
      </c>
      <c r="I308" s="25">
        <v>1004222.2483361256</v>
      </c>
      <c r="J308" s="25">
        <v>1587787.1989833107</v>
      </c>
      <c r="K308" s="25">
        <v>2276958.6391307861</v>
      </c>
      <c r="L308" s="33">
        <v>773626.69677082682</v>
      </c>
    </row>
    <row r="309" spans="2:12" x14ac:dyDescent="0.25">
      <c r="B309" s="27">
        <v>304</v>
      </c>
      <c r="C309" s="24">
        <v>463270.09955472033</v>
      </c>
      <c r="D309" s="25">
        <v>1558160.8303387221</v>
      </c>
      <c r="E309" s="25">
        <v>275402.78976637917</v>
      </c>
      <c r="F309" s="25">
        <v>2698114.4737505205</v>
      </c>
      <c r="G309" s="25">
        <v>1925977.7981980843</v>
      </c>
      <c r="H309" s="25">
        <v>725800.95310414443</v>
      </c>
      <c r="I309" s="25">
        <v>1639257.9838508619</v>
      </c>
      <c r="J309" s="25">
        <v>992394.69980458729</v>
      </c>
      <c r="K309" s="25">
        <v>-144579.70605055057</v>
      </c>
      <c r="L309" s="33">
        <v>280616.32952820044</v>
      </c>
    </row>
    <row r="310" spans="2:12" x14ac:dyDescent="0.25">
      <c r="B310" s="27">
        <v>305</v>
      </c>
      <c r="C310" s="24">
        <v>1074714.8355268138</v>
      </c>
      <c r="D310" s="25">
        <v>1971123.2925668769</v>
      </c>
      <c r="E310" s="25">
        <v>-281873.32882247027</v>
      </c>
      <c r="F310" s="25">
        <v>946799.25218951516</v>
      </c>
      <c r="G310" s="25">
        <v>-890286.9707190888</v>
      </c>
      <c r="H310" s="25">
        <v>846468.4575922098</v>
      </c>
      <c r="I310" s="25">
        <v>-1250099.5677011767</v>
      </c>
      <c r="J310" s="25">
        <v>1633961.0312815378</v>
      </c>
      <c r="K310" s="25">
        <v>1064718.4765692223</v>
      </c>
      <c r="L310" s="33">
        <v>1360339.2175170234</v>
      </c>
    </row>
    <row r="311" spans="2:12" x14ac:dyDescent="0.25">
      <c r="B311" s="27">
        <v>306</v>
      </c>
      <c r="C311" s="24">
        <v>-619054.50688133016</v>
      </c>
      <c r="D311" s="25">
        <v>-106521.43951589521</v>
      </c>
      <c r="E311" s="25">
        <v>1365303.559042397</v>
      </c>
      <c r="F311" s="25">
        <v>2984365.9551727846</v>
      </c>
      <c r="G311" s="25">
        <v>1000019.4213773347</v>
      </c>
      <c r="H311" s="25">
        <v>265429.28927488951</v>
      </c>
      <c r="I311" s="25">
        <v>1237166.4101501685</v>
      </c>
      <c r="J311" s="25">
        <v>1486875.3175175823</v>
      </c>
      <c r="K311" s="25">
        <v>1109963.0290045287</v>
      </c>
      <c r="L311" s="33">
        <v>-173329.91770836152</v>
      </c>
    </row>
    <row r="312" spans="2:12" x14ac:dyDescent="0.25">
      <c r="B312" s="27">
        <v>307</v>
      </c>
      <c r="C312" s="24">
        <v>-829591.28834298346</v>
      </c>
      <c r="D312" s="25">
        <v>877954.14744290151</v>
      </c>
      <c r="E312" s="25">
        <v>2355389.6903170384</v>
      </c>
      <c r="F312" s="25">
        <v>-1726461.1421302285</v>
      </c>
      <c r="G312" s="25">
        <v>2401199.6944427462</v>
      </c>
      <c r="H312" s="25">
        <v>-657517.25856572576</v>
      </c>
      <c r="I312" s="25">
        <v>1749197.2276339214</v>
      </c>
      <c r="J312" s="25">
        <v>3001934.7936199829</v>
      </c>
      <c r="K312" s="25">
        <v>2408619.4941176223</v>
      </c>
      <c r="L312" s="33">
        <v>-1236386.2261131089</v>
      </c>
    </row>
    <row r="313" spans="2:12" x14ac:dyDescent="0.25">
      <c r="B313" s="27">
        <v>308</v>
      </c>
      <c r="C313" s="24">
        <v>-674291.62541779969</v>
      </c>
      <c r="D313" s="25">
        <v>55282.731561160181</v>
      </c>
      <c r="E313" s="25">
        <v>-105970.87691263855</v>
      </c>
      <c r="F313" s="25">
        <v>-115281.28746403661</v>
      </c>
      <c r="G313" s="25">
        <v>2421845.3498534476</v>
      </c>
      <c r="H313" s="25">
        <v>1757719.3969343239</v>
      </c>
      <c r="I313" s="25">
        <v>1379415.873705857</v>
      </c>
      <c r="J313" s="25">
        <v>2268312.4647205016</v>
      </c>
      <c r="K313" s="25">
        <v>973594.09581913892</v>
      </c>
      <c r="L313" s="33">
        <v>1185748.2135439096</v>
      </c>
    </row>
    <row r="314" spans="2:12" x14ac:dyDescent="0.25">
      <c r="B314" s="27">
        <v>309</v>
      </c>
      <c r="C314" s="24">
        <v>584732.98448338965</v>
      </c>
      <c r="D314" s="25">
        <v>1332227.620927914</v>
      </c>
      <c r="E314" s="25">
        <v>31778.018595112488</v>
      </c>
      <c r="F314" s="25">
        <v>1486669.6015669387</v>
      </c>
      <c r="G314" s="25">
        <v>-415048.08847012324</v>
      </c>
      <c r="H314" s="25">
        <v>1665108.502567905</v>
      </c>
      <c r="I314" s="25">
        <v>2071996.0379340812</v>
      </c>
      <c r="J314" s="25">
        <v>844519.8499650294</v>
      </c>
      <c r="K314" s="25">
        <v>840144.85444861045</v>
      </c>
      <c r="L314" s="33">
        <v>-968120.5939358864</v>
      </c>
    </row>
    <row r="315" spans="2:12" x14ac:dyDescent="0.25">
      <c r="B315" s="27">
        <v>310</v>
      </c>
      <c r="C315" s="24">
        <v>687903.33960618591</v>
      </c>
      <c r="D315" s="25">
        <v>-262092.83810415119</v>
      </c>
      <c r="E315" s="25">
        <v>-805712.24710918497</v>
      </c>
      <c r="F315" s="25">
        <v>1420190.6670292569</v>
      </c>
      <c r="G315" s="25">
        <v>1153504.4414397078</v>
      </c>
      <c r="H315" s="25">
        <v>1066016.6950444905</v>
      </c>
      <c r="I315" s="25">
        <v>309208.05802873522</v>
      </c>
      <c r="J315" s="25">
        <v>2774270.0484410366</v>
      </c>
      <c r="K315" s="25">
        <v>673180.50617851783</v>
      </c>
      <c r="L315" s="33">
        <v>678561.79093490867</v>
      </c>
    </row>
    <row r="316" spans="2:12" x14ac:dyDescent="0.25">
      <c r="B316" s="27">
        <v>311</v>
      </c>
      <c r="C316" s="24">
        <v>935721.19189120829</v>
      </c>
      <c r="D316" s="25">
        <v>1425952.0206396808</v>
      </c>
      <c r="E316" s="25">
        <v>1790787.4203555696</v>
      </c>
      <c r="F316" s="25">
        <v>-689186.51467875484</v>
      </c>
      <c r="G316" s="25">
        <v>-267862.05409871321</v>
      </c>
      <c r="H316" s="25">
        <v>876939.99786017276</v>
      </c>
      <c r="I316" s="25">
        <v>1084407.4671183582</v>
      </c>
      <c r="J316" s="25">
        <v>1354450.1982489415</v>
      </c>
      <c r="K316" s="25">
        <v>389845.55693154037</v>
      </c>
      <c r="L316" s="33">
        <v>-1077517.7743999516</v>
      </c>
    </row>
    <row r="317" spans="2:12" x14ac:dyDescent="0.25">
      <c r="B317" s="27">
        <v>312</v>
      </c>
      <c r="C317" s="24">
        <v>1236283.3538843961</v>
      </c>
      <c r="D317" s="25">
        <v>-485089.25167513592</v>
      </c>
      <c r="E317" s="25">
        <v>3214596.8688599593</v>
      </c>
      <c r="F317" s="25">
        <v>2263764.5204665884</v>
      </c>
      <c r="G317" s="25">
        <v>1736452.8656731322</v>
      </c>
      <c r="H317" s="25">
        <v>-488978.60536052333</v>
      </c>
      <c r="I317" s="25">
        <v>2783217.1461249758</v>
      </c>
      <c r="J317" s="25">
        <v>215574.89909113105</v>
      </c>
      <c r="K317" s="25">
        <v>339106.74337275652</v>
      </c>
      <c r="L317" s="33">
        <v>454098.38125405833</v>
      </c>
    </row>
    <row r="318" spans="2:12" x14ac:dyDescent="0.25">
      <c r="B318" s="27">
        <v>313</v>
      </c>
      <c r="C318" s="24">
        <v>1309716.2678089356</v>
      </c>
      <c r="D318" s="25">
        <v>1646595.4095943631</v>
      </c>
      <c r="E318" s="25">
        <v>2464929.5915951547</v>
      </c>
      <c r="F318" s="25">
        <v>1632205.5314467223</v>
      </c>
      <c r="G318" s="25">
        <v>1102027.7267368115</v>
      </c>
      <c r="H318" s="25">
        <v>-115888.48896858841</v>
      </c>
      <c r="I318" s="25">
        <v>1614549.4303899268</v>
      </c>
      <c r="J318" s="25">
        <v>1742162.9225163665</v>
      </c>
      <c r="K318" s="25">
        <v>77451.180331644602</v>
      </c>
      <c r="L318" s="33">
        <v>1521549.8978539258</v>
      </c>
    </row>
    <row r="319" spans="2:12" x14ac:dyDescent="0.25">
      <c r="B319" s="27">
        <v>314</v>
      </c>
      <c r="C319" s="24">
        <v>827440.41044797609</v>
      </c>
      <c r="D319" s="25">
        <v>-1163430.336166583</v>
      </c>
      <c r="E319" s="25">
        <v>-2154453.7588278437</v>
      </c>
      <c r="F319" s="25">
        <v>613897.66276881518</v>
      </c>
      <c r="G319" s="25">
        <v>1280544.0801772405</v>
      </c>
      <c r="H319" s="25">
        <v>2066224.7168072201</v>
      </c>
      <c r="I319" s="25">
        <v>-383761.10971707106</v>
      </c>
      <c r="J319" s="25">
        <v>483171.0018762229</v>
      </c>
      <c r="K319" s="25">
        <v>1226557.8605455128</v>
      </c>
      <c r="L319" s="33">
        <v>724957.30898972414</v>
      </c>
    </row>
    <row r="320" spans="2:12" x14ac:dyDescent="0.25">
      <c r="B320" s="27">
        <v>315</v>
      </c>
      <c r="C320" s="24">
        <v>-14769.764297627844</v>
      </c>
      <c r="D320" s="25">
        <v>428590.80835562479</v>
      </c>
      <c r="E320" s="25">
        <v>611354.75139132561</v>
      </c>
      <c r="F320" s="25">
        <v>-399899.66515511414</v>
      </c>
      <c r="G320" s="25">
        <v>-185288.47802841896</v>
      </c>
      <c r="H320" s="25">
        <v>883505.15108798537</v>
      </c>
      <c r="I320" s="25">
        <v>1310796.3401948083</v>
      </c>
      <c r="J320" s="25">
        <v>836608.32004322391</v>
      </c>
      <c r="K320" s="25">
        <v>-366876.5198837691</v>
      </c>
      <c r="L320" s="33">
        <v>-673532.95233522914</v>
      </c>
    </row>
    <row r="321" spans="2:12" x14ac:dyDescent="0.25">
      <c r="B321" s="27">
        <v>316</v>
      </c>
      <c r="C321" s="24">
        <v>1825699.8531666589</v>
      </c>
      <c r="D321" s="25">
        <v>555867.41309137922</v>
      </c>
      <c r="E321" s="25">
        <v>1833871.8508353955</v>
      </c>
      <c r="F321" s="25">
        <v>-658261.42414906202</v>
      </c>
      <c r="G321" s="25">
        <v>-764963.30256268755</v>
      </c>
      <c r="H321" s="25">
        <v>925487.29392520245</v>
      </c>
      <c r="I321" s="25">
        <v>561972.71901206812</v>
      </c>
      <c r="J321" s="25">
        <v>2777111.6410647379</v>
      </c>
      <c r="K321" s="25">
        <v>538196.48950494872</v>
      </c>
      <c r="L321" s="33">
        <v>726120.60707715433</v>
      </c>
    </row>
    <row r="322" spans="2:12" x14ac:dyDescent="0.25">
      <c r="B322" s="27">
        <v>317</v>
      </c>
      <c r="C322" s="24">
        <v>-1259036.5616144037</v>
      </c>
      <c r="D322" s="25">
        <v>3559684.2138550263</v>
      </c>
      <c r="E322" s="25">
        <v>1364833.4757856</v>
      </c>
      <c r="F322" s="25">
        <v>931277.88255616557</v>
      </c>
      <c r="G322" s="25">
        <v>787600.34893991379</v>
      </c>
      <c r="H322" s="25">
        <v>2546794.7131013758</v>
      </c>
      <c r="I322" s="25">
        <v>-730757.2384447353</v>
      </c>
      <c r="J322" s="25">
        <v>-514520.3705604705</v>
      </c>
      <c r="K322" s="25">
        <v>1054896.047792085</v>
      </c>
      <c r="L322" s="33">
        <v>3386440.1417648233</v>
      </c>
    </row>
    <row r="323" spans="2:12" x14ac:dyDescent="0.25">
      <c r="B323" s="27">
        <v>318</v>
      </c>
      <c r="C323" s="24">
        <v>2687739.0805505533</v>
      </c>
      <c r="D323" s="25">
        <v>110495.93126858585</v>
      </c>
      <c r="E323" s="25">
        <v>104969.29981009103</v>
      </c>
      <c r="F323" s="25">
        <v>759895.51467932481</v>
      </c>
      <c r="G323" s="25">
        <v>-750864.52588431537</v>
      </c>
      <c r="H323" s="25">
        <v>352721.90494958311</v>
      </c>
      <c r="I323" s="25">
        <v>363722.17175798723</v>
      </c>
      <c r="J323" s="25">
        <v>1262385.694565183</v>
      </c>
      <c r="K323" s="25">
        <v>1504198.5531532206</v>
      </c>
      <c r="L323" s="33">
        <v>156850.68866487592</v>
      </c>
    </row>
    <row r="324" spans="2:12" x14ac:dyDescent="0.25">
      <c r="B324" s="27">
        <v>319</v>
      </c>
      <c r="C324" s="24">
        <v>2682126.9478998752</v>
      </c>
      <c r="D324" s="25">
        <v>932934.0449559344</v>
      </c>
      <c r="E324" s="25">
        <v>1272815.9730839003</v>
      </c>
      <c r="F324" s="25">
        <v>649296.02650061576</v>
      </c>
      <c r="G324" s="25">
        <v>1385795.4569507693</v>
      </c>
      <c r="H324" s="25">
        <v>711784.70714744041</v>
      </c>
      <c r="I324" s="25">
        <v>-1445987.5058114831</v>
      </c>
      <c r="J324" s="25">
        <v>-845760.97462873068</v>
      </c>
      <c r="K324" s="25">
        <v>920228.10093861865</v>
      </c>
      <c r="L324" s="33">
        <v>308418.02148938645</v>
      </c>
    </row>
    <row r="325" spans="2:12" x14ac:dyDescent="0.25">
      <c r="B325" s="27">
        <v>320</v>
      </c>
      <c r="C325" s="24">
        <v>1351491.8235684768</v>
      </c>
      <c r="D325" s="25">
        <v>1512868.22137025</v>
      </c>
      <c r="E325" s="25">
        <v>3064241.0723054353</v>
      </c>
      <c r="F325" s="25">
        <v>718236.47411719803</v>
      </c>
      <c r="G325" s="25">
        <v>-222672.65332360705</v>
      </c>
      <c r="H325" s="25">
        <v>973097.73957469128</v>
      </c>
      <c r="I325" s="25">
        <v>-607732.38656606013</v>
      </c>
      <c r="J325" s="25">
        <v>17496.668773788493</v>
      </c>
      <c r="K325" s="25">
        <v>779368.87245483883</v>
      </c>
      <c r="L325" s="33">
        <v>2363456.2371872105</v>
      </c>
    </row>
    <row r="326" spans="2:12" x14ac:dyDescent="0.25">
      <c r="B326" s="27">
        <v>321</v>
      </c>
      <c r="C326" s="24">
        <v>-290859.95205771597</v>
      </c>
      <c r="D326" s="25">
        <v>1302043.2644648477</v>
      </c>
      <c r="E326" s="25">
        <v>841206.59521915298</v>
      </c>
      <c r="F326" s="25">
        <v>1627210.5294397711</v>
      </c>
      <c r="G326" s="25">
        <v>-52405.749041060917</v>
      </c>
      <c r="H326" s="25">
        <v>828274.94928401429</v>
      </c>
      <c r="I326" s="25">
        <v>1290384.8103706855</v>
      </c>
      <c r="J326" s="25">
        <v>1126230.5657032225</v>
      </c>
      <c r="K326" s="25">
        <v>437114.82883678796</v>
      </c>
      <c r="L326" s="33">
        <v>-198820.24980817409</v>
      </c>
    </row>
    <row r="327" spans="2:12" x14ac:dyDescent="0.25">
      <c r="B327" s="27">
        <v>322</v>
      </c>
      <c r="C327" s="24">
        <v>1025837.1281797625</v>
      </c>
      <c r="D327" s="25">
        <v>459015.61724038748</v>
      </c>
      <c r="E327" s="25">
        <v>-1118253.9171074359</v>
      </c>
      <c r="F327" s="25">
        <v>-1119696.9991393029</v>
      </c>
      <c r="G327" s="25">
        <v>1434982.1738460395</v>
      </c>
      <c r="H327" s="25">
        <v>1208350.1638464155</v>
      </c>
      <c r="I327" s="25">
        <v>3844525.6039099116</v>
      </c>
      <c r="J327" s="25">
        <v>905905.20009545283</v>
      </c>
      <c r="K327" s="25">
        <v>1511649.9083211622</v>
      </c>
      <c r="L327" s="33">
        <v>294109.20068293437</v>
      </c>
    </row>
    <row r="328" spans="2:12" x14ac:dyDescent="0.25">
      <c r="B328" s="27">
        <v>323</v>
      </c>
      <c r="C328" s="24">
        <v>2940110.6775536574</v>
      </c>
      <c r="D328" s="25">
        <v>-98334.502558185719</v>
      </c>
      <c r="E328" s="25">
        <v>1049230.0435692696</v>
      </c>
      <c r="F328" s="25">
        <v>1839571.5814619707</v>
      </c>
      <c r="G328" s="25">
        <v>1789481.7541708956</v>
      </c>
      <c r="H328" s="25">
        <v>-881626.64272836829</v>
      </c>
      <c r="I328" s="25">
        <v>300424.59186602291</v>
      </c>
      <c r="J328" s="25">
        <v>374336.24969922286</v>
      </c>
      <c r="K328" s="25">
        <v>608999.63882220816</v>
      </c>
      <c r="L328" s="33">
        <v>-836139.60284661036</v>
      </c>
    </row>
    <row r="329" spans="2:12" x14ac:dyDescent="0.25">
      <c r="B329" s="27">
        <v>324</v>
      </c>
      <c r="C329" s="24">
        <v>904088.80877720285</v>
      </c>
      <c r="D329" s="25">
        <v>1623414.3587475922</v>
      </c>
      <c r="E329" s="25">
        <v>-162741.24228878226</v>
      </c>
      <c r="F329" s="25">
        <v>651165.98482750822</v>
      </c>
      <c r="G329" s="25">
        <v>1925837.0990912579</v>
      </c>
      <c r="H329" s="25">
        <v>1806067.1744490671</v>
      </c>
      <c r="I329" s="25">
        <v>600119.93430763111</v>
      </c>
      <c r="J329" s="25">
        <v>856433.93064246653</v>
      </c>
      <c r="K329" s="25">
        <v>403310.6913484144</v>
      </c>
      <c r="L329" s="33">
        <v>40609.355108665768</v>
      </c>
    </row>
    <row r="330" spans="2:12" x14ac:dyDescent="0.25">
      <c r="B330" s="27">
        <v>325</v>
      </c>
      <c r="C330" s="24">
        <v>1555745.4980708561</v>
      </c>
      <c r="D330" s="25">
        <v>2042081.5141646462</v>
      </c>
      <c r="E330" s="25">
        <v>1144409.0608758815</v>
      </c>
      <c r="F330" s="25">
        <v>976264.84137911769</v>
      </c>
      <c r="G330" s="25">
        <v>1464852.0777170053</v>
      </c>
      <c r="H330" s="25">
        <v>1475814.5251599923</v>
      </c>
      <c r="I330" s="25">
        <v>2064018.4845490996</v>
      </c>
      <c r="J330" s="25">
        <v>-1125727.70034954</v>
      </c>
      <c r="K330" s="25">
        <v>1386249.2375362874</v>
      </c>
      <c r="L330" s="33">
        <v>128412.55052196654</v>
      </c>
    </row>
    <row r="331" spans="2:12" x14ac:dyDescent="0.25">
      <c r="B331" s="27">
        <v>326</v>
      </c>
      <c r="C331" s="24">
        <v>3038416.3586011529</v>
      </c>
      <c r="D331" s="25">
        <v>2829966.4329069681</v>
      </c>
      <c r="E331" s="25">
        <v>2194113.0820734021</v>
      </c>
      <c r="F331" s="25">
        <v>-360160.03765040589</v>
      </c>
      <c r="G331" s="25">
        <v>336343.6666205693</v>
      </c>
      <c r="H331" s="25">
        <v>418680.35213988833</v>
      </c>
      <c r="I331" s="25">
        <v>1461086.7134703882</v>
      </c>
      <c r="J331" s="25">
        <v>136863.59481782326</v>
      </c>
      <c r="K331" s="25">
        <v>1160879.1982202753</v>
      </c>
      <c r="L331" s="33">
        <v>434838.59733944666</v>
      </c>
    </row>
    <row r="332" spans="2:12" x14ac:dyDescent="0.25">
      <c r="B332" s="27">
        <v>327</v>
      </c>
      <c r="C332" s="24">
        <v>1396037.8531266367</v>
      </c>
      <c r="D332" s="25">
        <v>1515260.4365609735</v>
      </c>
      <c r="E332" s="25">
        <v>1385388.7440038612</v>
      </c>
      <c r="F332" s="25">
        <v>797604.18044615118</v>
      </c>
      <c r="G332" s="25">
        <v>611549.92212758446</v>
      </c>
      <c r="H332" s="25">
        <v>1770420.2441530051</v>
      </c>
      <c r="I332" s="25">
        <v>-229078.617115058</v>
      </c>
      <c r="J332" s="25">
        <v>12116.844431271311</v>
      </c>
      <c r="K332" s="25">
        <v>-1670401.0113829446</v>
      </c>
      <c r="L332" s="33">
        <v>1881224.8906091484</v>
      </c>
    </row>
    <row r="333" spans="2:12" x14ac:dyDescent="0.25">
      <c r="B333" s="27">
        <v>328</v>
      </c>
      <c r="C333" s="24">
        <v>-2273446.3749615969</v>
      </c>
      <c r="D333" s="25">
        <v>246639.16424063593</v>
      </c>
      <c r="E333" s="25">
        <v>1437395.0017161993</v>
      </c>
      <c r="F333" s="25">
        <v>1857389.0273947553</v>
      </c>
      <c r="G333" s="25">
        <v>-458711.77352033742</v>
      </c>
      <c r="H333" s="25">
        <v>552992.91938430071</v>
      </c>
      <c r="I333" s="25">
        <v>-178785.18782243971</v>
      </c>
      <c r="J333" s="25">
        <v>3076591.8145071883</v>
      </c>
      <c r="K333" s="25">
        <v>1394646.6740116258</v>
      </c>
      <c r="L333" s="33">
        <v>1219109.4250442563</v>
      </c>
    </row>
    <row r="334" spans="2:12" x14ac:dyDescent="0.25">
      <c r="B334" s="27">
        <v>329</v>
      </c>
      <c r="C334" s="24">
        <v>515833.53250533575</v>
      </c>
      <c r="D334" s="25">
        <v>1505643.1352339</v>
      </c>
      <c r="E334" s="25">
        <v>2087825.1169441026</v>
      </c>
      <c r="F334" s="25">
        <v>-1197868.3923335527</v>
      </c>
      <c r="G334" s="25">
        <v>225859.51704533864</v>
      </c>
      <c r="H334" s="25">
        <v>775166.6226187367</v>
      </c>
      <c r="I334" s="25">
        <v>747600.56257262174</v>
      </c>
      <c r="J334" s="25">
        <v>1032143.1166370823</v>
      </c>
      <c r="K334" s="25">
        <v>1449885.6499018157</v>
      </c>
      <c r="L334" s="33">
        <v>2821245.9149337588</v>
      </c>
    </row>
    <row r="335" spans="2:12" x14ac:dyDescent="0.25">
      <c r="B335" s="27">
        <v>330</v>
      </c>
      <c r="C335" s="24">
        <v>-19575.668876978569</v>
      </c>
      <c r="D335" s="25">
        <v>2575161.4934554938</v>
      </c>
      <c r="E335" s="25">
        <v>-240019.25987642119</v>
      </c>
      <c r="F335" s="25">
        <v>112695.46217507031</v>
      </c>
      <c r="G335" s="25">
        <v>518079.91704093758</v>
      </c>
      <c r="H335" s="25">
        <v>605905.97331820894</v>
      </c>
      <c r="I335" s="25">
        <v>1434860.1020791996</v>
      </c>
      <c r="J335" s="25">
        <v>574064.35615625139</v>
      </c>
      <c r="K335" s="25">
        <v>-236385.03874864615</v>
      </c>
      <c r="L335" s="33">
        <v>1164756.8814277714</v>
      </c>
    </row>
    <row r="336" spans="2:12" x14ac:dyDescent="0.25">
      <c r="B336" s="27">
        <v>331</v>
      </c>
      <c r="C336" s="24">
        <v>107868.61025808472</v>
      </c>
      <c r="D336" s="25">
        <v>318665.63875769498</v>
      </c>
      <c r="E336" s="25">
        <v>-314659.02213596646</v>
      </c>
      <c r="F336" s="25">
        <v>233272.17982542654</v>
      </c>
      <c r="G336" s="25">
        <v>-45135.733551580925</v>
      </c>
      <c r="H336" s="25">
        <v>841994.47465716256</v>
      </c>
      <c r="I336" s="25">
        <v>2414178.3721238021</v>
      </c>
      <c r="J336" s="25">
        <v>363837.11415334884</v>
      </c>
      <c r="K336" s="25">
        <v>928631.29526268644</v>
      </c>
      <c r="L336" s="33">
        <v>699330.4775556298</v>
      </c>
    </row>
    <row r="337" spans="2:12" x14ac:dyDescent="0.25">
      <c r="B337" s="27">
        <v>332</v>
      </c>
      <c r="C337" s="24">
        <v>1205380.1841516793</v>
      </c>
      <c r="D337" s="25">
        <v>1261161.5885172617</v>
      </c>
      <c r="E337" s="25">
        <v>1143605.9941989752</v>
      </c>
      <c r="F337" s="25">
        <v>24761.546618818305</v>
      </c>
      <c r="G337" s="25">
        <v>1892126.8515462391</v>
      </c>
      <c r="H337" s="25">
        <v>635776.96754258778</v>
      </c>
      <c r="I337" s="25">
        <v>2048989.2881377894</v>
      </c>
      <c r="J337" s="25">
        <v>114988.76719853515</v>
      </c>
      <c r="K337" s="25">
        <v>1385933.4325502962</v>
      </c>
      <c r="L337" s="33">
        <v>-46651.985955520533</v>
      </c>
    </row>
    <row r="338" spans="2:12" x14ac:dyDescent="0.25">
      <c r="B338" s="27">
        <v>333</v>
      </c>
      <c r="C338" s="24">
        <v>1091973.1128700553</v>
      </c>
      <c r="D338" s="25">
        <v>-396482.82763232989</v>
      </c>
      <c r="E338" s="25">
        <v>963222.45052321395</v>
      </c>
      <c r="F338" s="25">
        <v>1952068.7370955702</v>
      </c>
      <c r="G338" s="25">
        <v>1284874.7712488445</v>
      </c>
      <c r="H338" s="25">
        <v>705572.22083067335</v>
      </c>
      <c r="I338" s="25">
        <v>1252453.0282868417</v>
      </c>
      <c r="J338" s="25">
        <v>-57526.837645493448</v>
      </c>
      <c r="K338" s="25">
        <v>2066957.0156840067</v>
      </c>
      <c r="L338" s="33">
        <v>-646008.42976334132</v>
      </c>
    </row>
    <row r="339" spans="2:12" x14ac:dyDescent="0.25">
      <c r="B339" s="27">
        <v>334</v>
      </c>
      <c r="C339" s="24">
        <v>-1566683.5493277032</v>
      </c>
      <c r="D339" s="25">
        <v>-383563.46379325632</v>
      </c>
      <c r="E339" s="25">
        <v>830952.47875262611</v>
      </c>
      <c r="F339" s="25">
        <v>-123666.18160301028</v>
      </c>
      <c r="G339" s="25">
        <v>98182.926734074019</v>
      </c>
      <c r="H339" s="25">
        <v>261239.11630746722</v>
      </c>
      <c r="I339" s="25">
        <v>1874731.0077545019</v>
      </c>
      <c r="J339" s="25">
        <v>981343.73044432234</v>
      </c>
      <c r="K339" s="25">
        <v>-867701.11573815718</v>
      </c>
      <c r="L339" s="33">
        <v>448575.71238529123</v>
      </c>
    </row>
    <row r="340" spans="2:12" x14ac:dyDescent="0.25">
      <c r="B340" s="27">
        <v>335</v>
      </c>
      <c r="C340" s="24">
        <v>3047310.2284255</v>
      </c>
      <c r="D340" s="25">
        <v>440155.87210216466</v>
      </c>
      <c r="E340" s="25">
        <v>3021313.3233234175</v>
      </c>
      <c r="F340" s="25">
        <v>1466347.1757185571</v>
      </c>
      <c r="G340" s="25">
        <v>1830178.069485601</v>
      </c>
      <c r="H340" s="25">
        <v>-466779.94966438413</v>
      </c>
      <c r="I340" s="25">
        <v>2086578.4253094937</v>
      </c>
      <c r="J340" s="25">
        <v>1169169.0526469555</v>
      </c>
      <c r="K340" s="25">
        <v>1698827.6038917759</v>
      </c>
      <c r="L340" s="33">
        <v>2589960.4767380096</v>
      </c>
    </row>
    <row r="341" spans="2:12" x14ac:dyDescent="0.25">
      <c r="B341" s="27">
        <v>336</v>
      </c>
      <c r="C341" s="24">
        <v>-510674.47264230065</v>
      </c>
      <c r="D341" s="25">
        <v>3144519.6030525365</v>
      </c>
      <c r="E341" s="25">
        <v>-464888.20846765349</v>
      </c>
      <c r="F341" s="25">
        <v>663532.56683958136</v>
      </c>
      <c r="G341" s="25">
        <v>1508584.4035383314</v>
      </c>
      <c r="H341" s="25">
        <v>891327.44454962993</v>
      </c>
      <c r="I341" s="25">
        <v>504741.54262338532</v>
      </c>
      <c r="J341" s="25">
        <v>570568.30304516759</v>
      </c>
      <c r="K341" s="25">
        <v>1562472.4457242172</v>
      </c>
      <c r="L341" s="33">
        <v>184634.28535067011</v>
      </c>
    </row>
    <row r="342" spans="2:12" x14ac:dyDescent="0.25">
      <c r="B342" s="27">
        <v>337</v>
      </c>
      <c r="C342" s="24">
        <v>1198291.1054957593</v>
      </c>
      <c r="D342" s="25">
        <v>-74225.324443892576</v>
      </c>
      <c r="E342" s="25">
        <v>-235591.11276358506</v>
      </c>
      <c r="F342" s="25">
        <v>1102545.379369597</v>
      </c>
      <c r="G342" s="25">
        <v>1734220.3343413193</v>
      </c>
      <c r="H342" s="25">
        <v>815706.86865447648</v>
      </c>
      <c r="I342" s="25">
        <v>2767011.7416455923</v>
      </c>
      <c r="J342" s="25">
        <v>1159746.9592115013</v>
      </c>
      <c r="K342" s="25">
        <v>-964096.46294936864</v>
      </c>
      <c r="L342" s="33">
        <v>1384838.5506326822</v>
      </c>
    </row>
    <row r="343" spans="2:12" x14ac:dyDescent="0.25">
      <c r="B343" s="27">
        <v>338</v>
      </c>
      <c r="C343" s="24">
        <v>-517198.88953251438</v>
      </c>
      <c r="D343" s="25">
        <v>725624.19505515136</v>
      </c>
      <c r="E343" s="25">
        <v>627380.62377740908</v>
      </c>
      <c r="F343" s="25">
        <v>2267976.9122527642</v>
      </c>
      <c r="G343" s="25">
        <v>232276.50744952774</v>
      </c>
      <c r="H343" s="25">
        <v>2386497.8018178958</v>
      </c>
      <c r="I343" s="25">
        <v>275076.09123454569</v>
      </c>
      <c r="J343" s="25">
        <v>3261241.7026617732</v>
      </c>
      <c r="K343" s="25">
        <v>1038094.7510687723</v>
      </c>
      <c r="L343" s="33">
        <v>333360.43831559643</v>
      </c>
    </row>
    <row r="344" spans="2:12" x14ac:dyDescent="0.25">
      <c r="B344" s="27">
        <v>339</v>
      </c>
      <c r="C344" s="24">
        <v>1553788.4829903748</v>
      </c>
      <c r="D344" s="25">
        <v>1004300.4073948096</v>
      </c>
      <c r="E344" s="25">
        <v>838436.27555320645</v>
      </c>
      <c r="F344" s="25">
        <v>-738787.53333791206</v>
      </c>
      <c r="G344" s="25">
        <v>896713.68257899955</v>
      </c>
      <c r="H344" s="25">
        <v>1131548.1317916629</v>
      </c>
      <c r="I344" s="25">
        <v>1323095.9265397899</v>
      </c>
      <c r="J344" s="25">
        <v>3260196.8173241904</v>
      </c>
      <c r="K344" s="25">
        <v>-819049.68804796925</v>
      </c>
      <c r="L344" s="33">
        <v>1504054.2391632637</v>
      </c>
    </row>
    <row r="345" spans="2:12" x14ac:dyDescent="0.25">
      <c r="B345" s="27">
        <v>340</v>
      </c>
      <c r="C345" s="24">
        <v>1926147.5991032915</v>
      </c>
      <c r="D345" s="25">
        <v>775035.54339152528</v>
      </c>
      <c r="E345" s="25">
        <v>1104169.1723891674</v>
      </c>
      <c r="F345" s="25">
        <v>768710.16797690373</v>
      </c>
      <c r="G345" s="25">
        <v>1486044.9821966384</v>
      </c>
      <c r="H345" s="25">
        <v>209077.66636764957</v>
      </c>
      <c r="I345" s="25">
        <v>1134254.490027898</v>
      </c>
      <c r="J345" s="25">
        <v>-26128.131887983065</v>
      </c>
      <c r="K345" s="25">
        <v>2211929.0958241541</v>
      </c>
      <c r="L345" s="33">
        <v>291746.27063349728</v>
      </c>
    </row>
    <row r="346" spans="2:12" x14ac:dyDescent="0.25">
      <c r="B346" s="27">
        <v>341</v>
      </c>
      <c r="C346" s="24">
        <v>-1432200.0802207855</v>
      </c>
      <c r="D346" s="25">
        <v>854139.58105284767</v>
      </c>
      <c r="E346" s="25">
        <v>1552603.8459472312</v>
      </c>
      <c r="F346" s="25">
        <v>-179697.68327063555</v>
      </c>
      <c r="G346" s="25">
        <v>1449037.8922839696</v>
      </c>
      <c r="H346" s="25">
        <v>523916.47944299877</v>
      </c>
      <c r="I346" s="25">
        <v>1937722.0706370659</v>
      </c>
      <c r="J346" s="25">
        <v>2328742.7209646162</v>
      </c>
      <c r="K346" s="25">
        <v>1301372.122785938</v>
      </c>
      <c r="L346" s="33">
        <v>-864950.17999652959</v>
      </c>
    </row>
    <row r="347" spans="2:12" x14ac:dyDescent="0.25">
      <c r="B347" s="27">
        <v>342</v>
      </c>
      <c r="C347" s="24">
        <v>458396.47258026712</v>
      </c>
      <c r="D347" s="25">
        <v>1200774.3539369209</v>
      </c>
      <c r="E347" s="25">
        <v>145904.17889909539</v>
      </c>
      <c r="F347" s="25">
        <v>571385.98206825787</v>
      </c>
      <c r="G347" s="25">
        <v>1929440.7187622534</v>
      </c>
      <c r="H347" s="25">
        <v>1584513.1862633028</v>
      </c>
      <c r="I347" s="25">
        <v>1117793.6213770229</v>
      </c>
      <c r="J347" s="25">
        <v>748272.44409944955</v>
      </c>
      <c r="K347" s="25">
        <v>1212306.2609716952</v>
      </c>
      <c r="L347" s="33">
        <v>1325270.2370115854</v>
      </c>
    </row>
    <row r="348" spans="2:12" x14ac:dyDescent="0.25">
      <c r="B348" s="27">
        <v>343</v>
      </c>
      <c r="C348" s="24">
        <v>2865269.1244187616</v>
      </c>
      <c r="D348" s="25">
        <v>-106510.27778177615</v>
      </c>
      <c r="E348" s="25">
        <v>2045640.9178634267</v>
      </c>
      <c r="F348" s="25">
        <v>326534.50612747017</v>
      </c>
      <c r="G348" s="25">
        <v>1998114.2590290718</v>
      </c>
      <c r="H348" s="25">
        <v>-531958.43079560157</v>
      </c>
      <c r="I348" s="25">
        <v>2025457.0476925168</v>
      </c>
      <c r="J348" s="25">
        <v>-1133461.8372798553</v>
      </c>
      <c r="K348" s="25">
        <v>539315.28587272763</v>
      </c>
      <c r="L348" s="33">
        <v>181494.82268676069</v>
      </c>
    </row>
    <row r="349" spans="2:12" x14ac:dyDescent="0.25">
      <c r="B349" s="27">
        <v>344</v>
      </c>
      <c r="C349" s="24">
        <v>748253.09000197379</v>
      </c>
      <c r="D349" s="25">
        <v>899490.06990216114</v>
      </c>
      <c r="E349" s="25">
        <v>-265294.44433119148</v>
      </c>
      <c r="F349" s="25">
        <v>2625242.4126961324</v>
      </c>
      <c r="G349" s="25">
        <v>2544561.3982477058</v>
      </c>
      <c r="H349" s="25">
        <v>564533.60776585154</v>
      </c>
      <c r="I349" s="25">
        <v>462483.34711635346</v>
      </c>
      <c r="J349" s="25">
        <v>1713186.319095179</v>
      </c>
      <c r="K349" s="25">
        <v>1897934.4057460846</v>
      </c>
      <c r="L349" s="33">
        <v>-885454.58763493644</v>
      </c>
    </row>
    <row r="350" spans="2:12" x14ac:dyDescent="0.25">
      <c r="B350" s="27">
        <v>345</v>
      </c>
      <c r="C350" s="24">
        <v>3422323.5902966466</v>
      </c>
      <c r="D350" s="25">
        <v>-160999.90503858496</v>
      </c>
      <c r="E350" s="25">
        <v>1078868.531211067</v>
      </c>
      <c r="F350" s="25">
        <v>667417.2491466254</v>
      </c>
      <c r="G350" s="25">
        <v>1125775.6805813545</v>
      </c>
      <c r="H350" s="25">
        <v>664811.5992199555</v>
      </c>
      <c r="I350" s="25">
        <v>2733271.9857859742</v>
      </c>
      <c r="J350" s="25">
        <v>1213460.5254794559</v>
      </c>
      <c r="K350" s="25">
        <v>507487.21918681916</v>
      </c>
      <c r="L350" s="33">
        <v>1641478.6322652367</v>
      </c>
    </row>
    <row r="351" spans="2:12" x14ac:dyDescent="0.25">
      <c r="B351" s="27">
        <v>346</v>
      </c>
      <c r="C351" s="24">
        <v>607236.8674243167</v>
      </c>
      <c r="D351" s="25">
        <v>-123509.09296660032</v>
      </c>
      <c r="E351" s="25">
        <v>809772.34764103359</v>
      </c>
      <c r="F351" s="25">
        <v>604098.53202554304</v>
      </c>
      <c r="G351" s="25">
        <v>-302337.62747550244</v>
      </c>
      <c r="H351" s="25">
        <v>1490698.6265505599</v>
      </c>
      <c r="I351" s="25">
        <v>438310.55855777394</v>
      </c>
      <c r="J351" s="25">
        <v>116754.7479229318</v>
      </c>
      <c r="K351" s="25">
        <v>521574.59658358339</v>
      </c>
      <c r="L351" s="33">
        <v>-69963.491396981291</v>
      </c>
    </row>
    <row r="352" spans="2:12" x14ac:dyDescent="0.25">
      <c r="B352" s="27">
        <v>347</v>
      </c>
      <c r="C352" s="24">
        <v>1281216.0109319203</v>
      </c>
      <c r="D352" s="25">
        <v>3140270.9688739432</v>
      </c>
      <c r="E352" s="25">
        <v>2154536.0669246535</v>
      </c>
      <c r="F352" s="25">
        <v>3054569.7907182146</v>
      </c>
      <c r="G352" s="25">
        <v>478448.31687941682</v>
      </c>
      <c r="H352" s="25">
        <v>1279906.6453836667</v>
      </c>
      <c r="I352" s="25">
        <v>1186290.7646031436</v>
      </c>
      <c r="J352" s="25">
        <v>592557.80682937801</v>
      </c>
      <c r="K352" s="25">
        <v>1299359.0448055658</v>
      </c>
      <c r="L352" s="33">
        <v>-410012.71137626981</v>
      </c>
    </row>
    <row r="353" spans="2:12" x14ac:dyDescent="0.25">
      <c r="B353" s="27">
        <v>348</v>
      </c>
      <c r="C353" s="24">
        <v>711555.53046010109</v>
      </c>
      <c r="D353" s="25">
        <v>2100759.7524761651</v>
      </c>
      <c r="E353" s="25">
        <v>-584322.4292677897</v>
      </c>
      <c r="F353" s="25">
        <v>-59447.59139155224</v>
      </c>
      <c r="G353" s="25">
        <v>3458427.8419956858</v>
      </c>
      <c r="H353" s="25">
        <v>1117921.6324588237</v>
      </c>
      <c r="I353" s="25">
        <v>364902.1156624658</v>
      </c>
      <c r="J353" s="25">
        <v>648801.1999942027</v>
      </c>
      <c r="K353" s="25">
        <v>-448406.40617420571</v>
      </c>
      <c r="L353" s="33">
        <v>854530.95229101367</v>
      </c>
    </row>
    <row r="354" spans="2:12" x14ac:dyDescent="0.25">
      <c r="B354" s="27">
        <v>349</v>
      </c>
      <c r="C354" s="24">
        <v>1194671.7716563251</v>
      </c>
      <c r="D354" s="25">
        <v>889078.84923475049</v>
      </c>
      <c r="E354" s="25">
        <v>-43795.990562217776</v>
      </c>
      <c r="F354" s="25">
        <v>987460.32268906012</v>
      </c>
      <c r="G354" s="25">
        <v>539536.74798875023</v>
      </c>
      <c r="H354" s="25">
        <v>-405219.6430460331</v>
      </c>
      <c r="I354" s="25">
        <v>2718651.4388173232</v>
      </c>
      <c r="J354" s="25">
        <v>609867.49161736295</v>
      </c>
      <c r="K354" s="25">
        <v>677828.0274773417</v>
      </c>
      <c r="L354" s="33">
        <v>883581.04713673517</v>
      </c>
    </row>
    <row r="355" spans="2:12" x14ac:dyDescent="0.25">
      <c r="B355" s="27">
        <v>350</v>
      </c>
      <c r="C355" s="24">
        <v>495982.28577220812</v>
      </c>
      <c r="D355" s="25">
        <v>3537045.73706841</v>
      </c>
      <c r="E355" s="25">
        <v>551395.04331746604</v>
      </c>
      <c r="F355" s="25">
        <v>-227785.68830800243</v>
      </c>
      <c r="G355" s="25">
        <v>439904.30655891588</v>
      </c>
      <c r="H355" s="25">
        <v>1250074.8356526275</v>
      </c>
      <c r="I355" s="25">
        <v>1923057.9435842754</v>
      </c>
      <c r="J355" s="25">
        <v>1512071.8196168025</v>
      </c>
      <c r="K355" s="25">
        <v>1119616.1724227122</v>
      </c>
      <c r="L355" s="33">
        <v>1459792.3828042229</v>
      </c>
    </row>
    <row r="356" spans="2:12" x14ac:dyDescent="0.25">
      <c r="B356" s="27">
        <v>351</v>
      </c>
      <c r="C356" s="24">
        <v>1536915.6382739041</v>
      </c>
      <c r="D356" s="25">
        <v>1888926.1630733497</v>
      </c>
      <c r="E356" s="25">
        <v>-624004.2166042109</v>
      </c>
      <c r="F356" s="25">
        <v>-1206409.2060515047</v>
      </c>
      <c r="G356" s="25">
        <v>941376.57574940752</v>
      </c>
      <c r="H356" s="25">
        <v>-154334.33361364854</v>
      </c>
      <c r="I356" s="25">
        <v>386122.11191378906</v>
      </c>
      <c r="J356" s="25">
        <v>535103.33433676418</v>
      </c>
      <c r="K356" s="25">
        <v>1351166.7385392818</v>
      </c>
      <c r="L356" s="33">
        <v>-467812.30883310689</v>
      </c>
    </row>
    <row r="357" spans="2:12" x14ac:dyDescent="0.25">
      <c r="B357" s="27">
        <v>352</v>
      </c>
      <c r="C357" s="24">
        <v>-410983.40406453516</v>
      </c>
      <c r="D357" s="25">
        <v>-293686.4134023888</v>
      </c>
      <c r="E357" s="25">
        <v>284721.67547974549</v>
      </c>
      <c r="F357" s="25">
        <v>184685.68373998767</v>
      </c>
      <c r="G357" s="25">
        <v>806919.7509813495</v>
      </c>
      <c r="H357" s="25">
        <v>732149.15599467978</v>
      </c>
      <c r="I357" s="25">
        <v>885146.24553042324</v>
      </c>
      <c r="J357" s="25">
        <v>-631868.5489430381</v>
      </c>
      <c r="K357" s="25">
        <v>1291948.3671381404</v>
      </c>
      <c r="L357" s="33">
        <v>977353.44889382739</v>
      </c>
    </row>
    <row r="358" spans="2:12" x14ac:dyDescent="0.25">
      <c r="B358" s="27">
        <v>353</v>
      </c>
      <c r="C358" s="24">
        <v>2978523.0289103696</v>
      </c>
      <c r="D358" s="25">
        <v>507406.93718071887</v>
      </c>
      <c r="E358" s="25">
        <v>480377.10191777162</v>
      </c>
      <c r="F358" s="25">
        <v>863581.6530416538</v>
      </c>
      <c r="G358" s="25">
        <v>1263287.5842379616</v>
      </c>
      <c r="H358" s="25">
        <v>2612036.1257355544</v>
      </c>
      <c r="I358" s="25">
        <v>1424587.0120228399</v>
      </c>
      <c r="J358" s="25">
        <v>2690920.8326185932</v>
      </c>
      <c r="K358" s="25">
        <v>2206019.4760804735</v>
      </c>
      <c r="L358" s="33">
        <v>2145716.3375245999</v>
      </c>
    </row>
    <row r="359" spans="2:12" x14ac:dyDescent="0.25">
      <c r="B359" s="27">
        <v>354</v>
      </c>
      <c r="C359" s="24">
        <v>1308278.0601524687</v>
      </c>
      <c r="D359" s="25">
        <v>1260963.3112760307</v>
      </c>
      <c r="E359" s="25">
        <v>-329073.56066157809</v>
      </c>
      <c r="F359" s="25">
        <v>2585376.2247190652</v>
      </c>
      <c r="G359" s="25">
        <v>2032242.8356313612</v>
      </c>
      <c r="H359" s="25">
        <v>543987.00501197809</v>
      </c>
      <c r="I359" s="25">
        <v>2223385.5192495678</v>
      </c>
      <c r="J359" s="25">
        <v>1320136.9459197843</v>
      </c>
      <c r="K359" s="25">
        <v>2088630.1285143998</v>
      </c>
      <c r="L359" s="33">
        <v>31327.017493884079</v>
      </c>
    </row>
    <row r="360" spans="2:12" x14ac:dyDescent="0.25">
      <c r="B360" s="27">
        <v>355</v>
      </c>
      <c r="C360" s="24">
        <v>2566483.5230086911</v>
      </c>
      <c r="D360" s="25">
        <v>-452038.32715818984</v>
      </c>
      <c r="E360" s="25">
        <v>1147918.2441179166</v>
      </c>
      <c r="F360" s="25">
        <v>-223384.12704411196</v>
      </c>
      <c r="G360" s="25">
        <v>861691.14844340365</v>
      </c>
      <c r="H360" s="25">
        <v>1108042.8140285034</v>
      </c>
      <c r="I360" s="25">
        <v>1247495.2509413646</v>
      </c>
      <c r="J360" s="25">
        <v>1848566.7959807725</v>
      </c>
      <c r="K360" s="25">
        <v>367422.14353048103</v>
      </c>
      <c r="L360" s="33">
        <v>-14896.825734094251</v>
      </c>
    </row>
    <row r="361" spans="2:12" x14ac:dyDescent="0.25">
      <c r="B361" s="27">
        <v>356</v>
      </c>
      <c r="C361" s="24">
        <v>142957.9545482886</v>
      </c>
      <c r="D361" s="25">
        <v>567998.54925123136</v>
      </c>
      <c r="E361" s="25">
        <v>3572503.1733670416</v>
      </c>
      <c r="F361" s="25">
        <v>1267542.0549537796</v>
      </c>
      <c r="G361" s="25">
        <v>534453.19532513805</v>
      </c>
      <c r="H361" s="25">
        <v>100118.09787251428</v>
      </c>
      <c r="I361" s="25">
        <v>1606667.2602146543</v>
      </c>
      <c r="J361" s="25">
        <v>-127664.24136155518</v>
      </c>
      <c r="K361" s="25">
        <v>3249429.074453149</v>
      </c>
      <c r="L361" s="33">
        <v>1093996.4246586007</v>
      </c>
    </row>
    <row r="362" spans="2:12" x14ac:dyDescent="0.25">
      <c r="B362" s="27">
        <v>357</v>
      </c>
      <c r="C362" s="24">
        <v>2290180.0486713173</v>
      </c>
      <c r="D362" s="25">
        <v>200590.16531753028</v>
      </c>
      <c r="E362" s="25">
        <v>3133905.6556679825</v>
      </c>
      <c r="F362" s="25">
        <v>827911.41856462322</v>
      </c>
      <c r="G362" s="25">
        <v>-727360.35328313895</v>
      </c>
      <c r="H362" s="25">
        <v>1736891.7800057214</v>
      </c>
      <c r="I362" s="25">
        <v>4051262.3295408203</v>
      </c>
      <c r="J362" s="25">
        <v>-437426.81892196136</v>
      </c>
      <c r="K362" s="25">
        <v>-1134317.4813585714</v>
      </c>
      <c r="L362" s="33">
        <v>576048.78704304807</v>
      </c>
    </row>
    <row r="363" spans="2:12" x14ac:dyDescent="0.25">
      <c r="B363" s="27">
        <v>358</v>
      </c>
      <c r="C363" s="24">
        <v>-386774.00438823272</v>
      </c>
      <c r="D363" s="25">
        <v>860256.75371613726</v>
      </c>
      <c r="E363" s="25">
        <v>890536.40927379904</v>
      </c>
      <c r="F363" s="25">
        <v>222131.92609045049</v>
      </c>
      <c r="G363" s="25">
        <v>346984.92957918905</v>
      </c>
      <c r="H363" s="25">
        <v>1476174.1815311741</v>
      </c>
      <c r="I363" s="25">
        <v>965927.22036413802</v>
      </c>
      <c r="J363" s="25">
        <v>-703867.8840569579</v>
      </c>
      <c r="K363" s="25">
        <v>-472423.08395097498</v>
      </c>
      <c r="L363" s="33">
        <v>-897731.15450513689</v>
      </c>
    </row>
    <row r="364" spans="2:12" x14ac:dyDescent="0.25">
      <c r="B364" s="27">
        <v>359</v>
      </c>
      <c r="C364" s="24">
        <v>965723.40965228667</v>
      </c>
      <c r="D364" s="25">
        <v>911804.39363747928</v>
      </c>
      <c r="E364" s="25">
        <v>-429998.23416554043</v>
      </c>
      <c r="F364" s="25">
        <v>45179.869570432231</v>
      </c>
      <c r="G364" s="25">
        <v>2609545.3806416336</v>
      </c>
      <c r="H364" s="25">
        <v>186687.09596210299</v>
      </c>
      <c r="I364" s="25">
        <v>1152278.3596310653</v>
      </c>
      <c r="J364" s="25">
        <v>492409.60416600714</v>
      </c>
      <c r="K364" s="25">
        <v>965712.64582333434</v>
      </c>
      <c r="L364" s="33">
        <v>2515256.407404691</v>
      </c>
    </row>
    <row r="365" spans="2:12" x14ac:dyDescent="0.25">
      <c r="B365" s="27">
        <v>360</v>
      </c>
      <c r="C365" s="24">
        <v>1929703.7582947211</v>
      </c>
      <c r="D365" s="25">
        <v>1979644.877074521</v>
      </c>
      <c r="E365" s="25">
        <v>874699.74182763137</v>
      </c>
      <c r="F365" s="25">
        <v>1252603.5346144885</v>
      </c>
      <c r="G365" s="25">
        <v>511510.0398046351</v>
      </c>
      <c r="H365" s="25">
        <v>448995.31740052765</v>
      </c>
      <c r="I365" s="25">
        <v>-5737.774742867332</v>
      </c>
      <c r="J365" s="25">
        <v>2341655.142029224</v>
      </c>
      <c r="K365" s="25">
        <v>1522188.3942145207</v>
      </c>
      <c r="L365" s="33">
        <v>-400888.15689265542</v>
      </c>
    </row>
    <row r="366" spans="2:12" x14ac:dyDescent="0.25">
      <c r="B366" s="27">
        <v>361</v>
      </c>
      <c r="C366" s="24">
        <v>2663657.5069648009</v>
      </c>
      <c r="D366" s="25">
        <v>1989566.9203051664</v>
      </c>
      <c r="E366" s="25">
        <v>2633504.7599482238</v>
      </c>
      <c r="F366" s="25">
        <v>836887.26087836083</v>
      </c>
      <c r="G366" s="25">
        <v>-417153.60414234828</v>
      </c>
      <c r="H366" s="25">
        <v>2349701.4082534388</v>
      </c>
      <c r="I366" s="25">
        <v>2213064.9855951443</v>
      </c>
      <c r="J366" s="25">
        <v>448131.74549283739</v>
      </c>
      <c r="K366" s="25">
        <v>1199054.3363168454</v>
      </c>
      <c r="L366" s="33">
        <v>1857570.8561485372</v>
      </c>
    </row>
    <row r="367" spans="2:12" x14ac:dyDescent="0.25">
      <c r="B367" s="27">
        <v>362</v>
      </c>
      <c r="C367" s="24">
        <v>-291202.18841250101</v>
      </c>
      <c r="D367" s="25">
        <v>-1466272.0716041755</v>
      </c>
      <c r="E367" s="25">
        <v>3375326.0605835225</v>
      </c>
      <c r="F367" s="25">
        <v>2011210.4865222089</v>
      </c>
      <c r="G367" s="25">
        <v>1000024.8121348326</v>
      </c>
      <c r="H367" s="25">
        <v>408030.81121354271</v>
      </c>
      <c r="I367" s="25">
        <v>1297969.5324581303</v>
      </c>
      <c r="J367" s="25">
        <v>1331376.4182700627</v>
      </c>
      <c r="K367" s="25">
        <v>1606828.7978740595</v>
      </c>
      <c r="L367" s="33">
        <v>1370963.6035472509</v>
      </c>
    </row>
    <row r="368" spans="2:12" x14ac:dyDescent="0.25">
      <c r="B368" s="27">
        <v>363</v>
      </c>
      <c r="C368" s="24">
        <v>1131978.6635240009</v>
      </c>
      <c r="D368" s="25">
        <v>611696.78798506316</v>
      </c>
      <c r="E368" s="25">
        <v>560526.88234775513</v>
      </c>
      <c r="F368" s="25">
        <v>496943.0039857938</v>
      </c>
      <c r="G368" s="25">
        <v>1424439.1376501583</v>
      </c>
      <c r="H368" s="25">
        <v>308061.25489833718</v>
      </c>
      <c r="I368" s="25">
        <v>348624.97426622314</v>
      </c>
      <c r="J368" s="25">
        <v>-403742.19907745719</v>
      </c>
      <c r="K368" s="25">
        <v>926206.75921524456</v>
      </c>
      <c r="L368" s="33">
        <v>193451.80191721674</v>
      </c>
    </row>
    <row r="369" spans="2:12" x14ac:dyDescent="0.25">
      <c r="B369" s="27">
        <v>364</v>
      </c>
      <c r="C369" s="24">
        <v>-1604233.7870532253</v>
      </c>
      <c r="D369" s="25">
        <v>-250453.98507298296</v>
      </c>
      <c r="E369" s="25">
        <v>1267254.6374877673</v>
      </c>
      <c r="F369" s="25">
        <v>1023534.2500809692</v>
      </c>
      <c r="G369" s="25">
        <v>1667712.4993956136</v>
      </c>
      <c r="H369" s="25">
        <v>-63570.280245433096</v>
      </c>
      <c r="I369" s="25">
        <v>130664.21128735831</v>
      </c>
      <c r="J369" s="25">
        <v>2677565.7237724196</v>
      </c>
      <c r="K369" s="25">
        <v>1108494.6421387047</v>
      </c>
      <c r="L369" s="33">
        <v>-153859.51919790916</v>
      </c>
    </row>
    <row r="370" spans="2:12" x14ac:dyDescent="0.25">
      <c r="B370" s="27">
        <v>365</v>
      </c>
      <c r="C370" s="24">
        <v>53475.203206873499</v>
      </c>
      <c r="D370" s="25">
        <v>3518593.1570840334</v>
      </c>
      <c r="E370" s="25">
        <v>-359444.34787852783</v>
      </c>
      <c r="F370" s="25">
        <v>774172.26645563869</v>
      </c>
      <c r="G370" s="25">
        <v>1026621.3948326218</v>
      </c>
      <c r="H370" s="25">
        <v>-401657.61519152205</v>
      </c>
      <c r="I370" s="25">
        <v>908077.35276254267</v>
      </c>
      <c r="J370" s="25">
        <v>149264.68455834873</v>
      </c>
      <c r="K370" s="25">
        <v>3585681.4510780587</v>
      </c>
      <c r="L370" s="33">
        <v>416570.1470528231</v>
      </c>
    </row>
    <row r="371" spans="2:12" x14ac:dyDescent="0.25">
      <c r="B371" s="27">
        <v>366</v>
      </c>
      <c r="C371" s="24">
        <v>1122540.6937273433</v>
      </c>
      <c r="D371" s="25">
        <v>543359.29650209518</v>
      </c>
      <c r="E371" s="25">
        <v>1097104.7684982694</v>
      </c>
      <c r="F371" s="25">
        <v>358615.83228574134</v>
      </c>
      <c r="G371" s="25">
        <v>548370.37341831904</v>
      </c>
      <c r="H371" s="25">
        <v>1782144.4773695562</v>
      </c>
      <c r="I371" s="25">
        <v>319625.43610342965</v>
      </c>
      <c r="J371" s="25">
        <v>1861098.031050921</v>
      </c>
      <c r="K371" s="25">
        <v>1493583.579138984</v>
      </c>
      <c r="L371" s="33">
        <v>33184.733292946126</v>
      </c>
    </row>
    <row r="372" spans="2:12" x14ac:dyDescent="0.25">
      <c r="B372" s="27">
        <v>367</v>
      </c>
      <c r="C372" s="24">
        <v>337990.58304240927</v>
      </c>
      <c r="D372" s="25">
        <v>-757982.1318176277</v>
      </c>
      <c r="E372" s="25">
        <v>1735808.3062001816</v>
      </c>
      <c r="F372" s="25">
        <v>345180.33122685738</v>
      </c>
      <c r="G372" s="25">
        <v>310835.59306213446</v>
      </c>
      <c r="H372" s="25">
        <v>-963458.06253480213</v>
      </c>
      <c r="I372" s="25">
        <v>909172.25225678179</v>
      </c>
      <c r="J372" s="25">
        <v>334543.56042743195</v>
      </c>
      <c r="K372" s="25">
        <v>-22398.788710203953</v>
      </c>
      <c r="L372" s="33">
        <v>1128555.9228186188</v>
      </c>
    </row>
    <row r="373" spans="2:12" x14ac:dyDescent="0.25">
      <c r="B373" s="27">
        <v>368</v>
      </c>
      <c r="C373" s="24">
        <v>1016212.5005334271</v>
      </c>
      <c r="D373" s="25">
        <v>1695060.5150164422</v>
      </c>
      <c r="E373" s="25">
        <v>682991.44578363467</v>
      </c>
      <c r="F373" s="25">
        <v>-412275.96771342494</v>
      </c>
      <c r="G373" s="25">
        <v>-670679.06853738707</v>
      </c>
      <c r="H373" s="25">
        <v>974857.12075358815</v>
      </c>
      <c r="I373" s="25">
        <v>-725938.09073308297</v>
      </c>
      <c r="J373" s="25">
        <v>-892462.81450756779</v>
      </c>
      <c r="K373" s="25">
        <v>429678.14807426697</v>
      </c>
      <c r="L373" s="33">
        <v>232008.49693568423</v>
      </c>
    </row>
    <row r="374" spans="2:12" x14ac:dyDescent="0.25">
      <c r="B374" s="27">
        <v>369</v>
      </c>
      <c r="C374" s="24">
        <v>29788.43710244447</v>
      </c>
      <c r="D374" s="25">
        <v>1857436.422671699</v>
      </c>
      <c r="E374" s="25">
        <v>-343596.56906508422</v>
      </c>
      <c r="F374" s="25">
        <v>1318304.796215035</v>
      </c>
      <c r="G374" s="25">
        <v>844789.23535819445</v>
      </c>
      <c r="H374" s="25">
        <v>2126231.1140633174</v>
      </c>
      <c r="I374" s="25">
        <v>-1011342.4907450099</v>
      </c>
      <c r="J374" s="25">
        <v>400225.1740040523</v>
      </c>
      <c r="K374" s="25">
        <v>-25617.454021777492</v>
      </c>
      <c r="L374" s="33">
        <v>1345977.4409007132</v>
      </c>
    </row>
    <row r="375" spans="2:12" x14ac:dyDescent="0.25">
      <c r="B375" s="27">
        <v>370</v>
      </c>
      <c r="C375" s="24">
        <v>526715.62927333731</v>
      </c>
      <c r="D375" s="25">
        <v>-871134.79919264559</v>
      </c>
      <c r="E375" s="25">
        <v>1661266.771789032</v>
      </c>
      <c r="F375" s="25">
        <v>290690.48016547598</v>
      </c>
      <c r="G375" s="25">
        <v>259624.28618267737</v>
      </c>
      <c r="H375" s="25">
        <v>723493.46193206962</v>
      </c>
      <c r="I375" s="25">
        <v>1404166.3875667644</v>
      </c>
      <c r="J375" s="25">
        <v>176119.90772569878</v>
      </c>
      <c r="K375" s="25">
        <v>-691366.4392351415</v>
      </c>
      <c r="L375" s="33">
        <v>1455328.6384108262</v>
      </c>
    </row>
    <row r="376" spans="2:12" x14ac:dyDescent="0.25">
      <c r="B376" s="27">
        <v>371</v>
      </c>
      <c r="C376" s="24">
        <v>2119567.2505907472</v>
      </c>
      <c r="D376" s="25">
        <v>714523.93343980238</v>
      </c>
      <c r="E376" s="25">
        <v>-1251575.5290204184</v>
      </c>
      <c r="F376" s="25">
        <v>1161513.8337843567</v>
      </c>
      <c r="G376" s="25">
        <v>1418720.704614589</v>
      </c>
      <c r="H376" s="25">
        <v>223582.78674452193</v>
      </c>
      <c r="I376" s="25">
        <v>753903.00115873525</v>
      </c>
      <c r="J376" s="25">
        <v>648981.34344576951</v>
      </c>
      <c r="K376" s="25">
        <v>2442720.1444470445</v>
      </c>
      <c r="L376" s="33">
        <v>2592366.2801495474</v>
      </c>
    </row>
    <row r="377" spans="2:12" x14ac:dyDescent="0.25">
      <c r="B377" s="27">
        <v>372</v>
      </c>
      <c r="C377" s="24">
        <v>-62279.742582698818</v>
      </c>
      <c r="D377" s="25">
        <v>413493.25768989231</v>
      </c>
      <c r="E377" s="25">
        <v>1139326.684734094</v>
      </c>
      <c r="F377" s="25">
        <v>1623060.7304134485</v>
      </c>
      <c r="G377" s="25">
        <v>-325776.8701644633</v>
      </c>
      <c r="H377" s="25">
        <v>656774.36407434335</v>
      </c>
      <c r="I377" s="25">
        <v>435660.91055393312</v>
      </c>
      <c r="J377" s="25">
        <v>1735611.8806004631</v>
      </c>
      <c r="K377" s="25">
        <v>3238309.5294216918</v>
      </c>
      <c r="L377" s="33">
        <v>564772.77499547834</v>
      </c>
    </row>
    <row r="378" spans="2:12" x14ac:dyDescent="0.25">
      <c r="B378" s="27">
        <v>373</v>
      </c>
      <c r="C378" s="24">
        <v>-2499869.0779430778</v>
      </c>
      <c r="D378" s="25">
        <v>1264202.1814337294</v>
      </c>
      <c r="E378" s="25">
        <v>761229.22782123927</v>
      </c>
      <c r="F378" s="25">
        <v>-324603.27001953218</v>
      </c>
      <c r="G378" s="25">
        <v>-662876.96358904615</v>
      </c>
      <c r="H378" s="25">
        <v>1044781.1969774254</v>
      </c>
      <c r="I378" s="25">
        <v>1158333.1101869717</v>
      </c>
      <c r="J378" s="25">
        <v>1766534.9807027541</v>
      </c>
      <c r="K378" s="25">
        <v>1149296.0012290836</v>
      </c>
      <c r="L378" s="33">
        <v>1308749.3327239645</v>
      </c>
    </row>
    <row r="379" spans="2:12" x14ac:dyDescent="0.25">
      <c r="B379" s="27">
        <v>374</v>
      </c>
      <c r="C379" s="24">
        <v>160310.40860685054</v>
      </c>
      <c r="D379" s="25">
        <v>1927253.9113419983</v>
      </c>
      <c r="E379" s="25">
        <v>89350.168101081625</v>
      </c>
      <c r="F379" s="25">
        <v>1542338.174577632</v>
      </c>
      <c r="G379" s="25">
        <v>-468844.34999633208</v>
      </c>
      <c r="H379" s="25">
        <v>1163274.0328701069</v>
      </c>
      <c r="I379" s="25">
        <v>1459594.931363245</v>
      </c>
      <c r="J379" s="25">
        <v>-41208.096149050165</v>
      </c>
      <c r="K379" s="25">
        <v>1396268.1484371251</v>
      </c>
      <c r="L379" s="33">
        <v>1901347.9130328335</v>
      </c>
    </row>
    <row r="380" spans="2:12" x14ac:dyDescent="0.25">
      <c r="B380" s="27">
        <v>375</v>
      </c>
      <c r="C380" s="24">
        <v>2805038.4122219821</v>
      </c>
      <c r="D380" s="25">
        <v>2807391.7642284967</v>
      </c>
      <c r="E380" s="25">
        <v>2086476.1587674501</v>
      </c>
      <c r="F380" s="25">
        <v>19163.648747060448</v>
      </c>
      <c r="G380" s="25">
        <v>-376903.96232535131</v>
      </c>
      <c r="H380" s="25">
        <v>-638255.55641051708</v>
      </c>
      <c r="I380" s="25">
        <v>679810.39539708151</v>
      </c>
      <c r="J380" s="25">
        <v>145221.1365130893</v>
      </c>
      <c r="K380" s="25">
        <v>189353.35240500141</v>
      </c>
      <c r="L380" s="33">
        <v>-145017.66480138199</v>
      </c>
    </row>
    <row r="381" spans="2:12" x14ac:dyDescent="0.25">
      <c r="B381" s="27">
        <v>376</v>
      </c>
      <c r="C381" s="24">
        <v>1249139.9005655376</v>
      </c>
      <c r="D381" s="25">
        <v>-1403806.6108054214</v>
      </c>
      <c r="E381" s="25">
        <v>2016829.5362750189</v>
      </c>
      <c r="F381" s="25">
        <v>881602.36214068998</v>
      </c>
      <c r="G381" s="25">
        <v>2004697.0633290741</v>
      </c>
      <c r="H381" s="25">
        <v>-557566.61924874317</v>
      </c>
      <c r="I381" s="25">
        <v>-529571.36789123807</v>
      </c>
      <c r="J381" s="25">
        <v>-493928.3093010867</v>
      </c>
      <c r="K381" s="25">
        <v>682395.54518670309</v>
      </c>
      <c r="L381" s="33">
        <v>-499697.39475021511</v>
      </c>
    </row>
    <row r="382" spans="2:12" x14ac:dyDescent="0.25">
      <c r="B382" s="27">
        <v>377</v>
      </c>
      <c r="C382" s="24">
        <v>2895003.8705560956</v>
      </c>
      <c r="D382" s="25">
        <v>795237.12261867896</v>
      </c>
      <c r="E382" s="25">
        <v>582258.06938636955</v>
      </c>
      <c r="F382" s="25">
        <v>536585.39014886785</v>
      </c>
      <c r="G382" s="25">
        <v>2244692.0059285942</v>
      </c>
      <c r="H382" s="25">
        <v>-318995.23252261197</v>
      </c>
      <c r="I382" s="25">
        <v>-447452.71187015437</v>
      </c>
      <c r="J382" s="25">
        <v>1039719.9080801383</v>
      </c>
      <c r="K382" s="25">
        <v>1281397.9615910556</v>
      </c>
      <c r="L382" s="33">
        <v>152219.64709803462</v>
      </c>
    </row>
    <row r="383" spans="2:12" x14ac:dyDescent="0.25">
      <c r="B383" s="27">
        <v>378</v>
      </c>
      <c r="C383" s="24">
        <v>2826572.1378649818</v>
      </c>
      <c r="D383" s="25">
        <v>2464320.8409987884</v>
      </c>
      <c r="E383" s="25">
        <v>462006.75296693482</v>
      </c>
      <c r="F383" s="25">
        <v>1159931.2050464004</v>
      </c>
      <c r="G383" s="25">
        <v>-602995.61042608414</v>
      </c>
      <c r="H383" s="25">
        <v>1874104.5368467513</v>
      </c>
      <c r="I383" s="25">
        <v>-887777.8662671363</v>
      </c>
      <c r="J383" s="25">
        <v>350845.49759930372</v>
      </c>
      <c r="K383" s="25">
        <v>1021657.8415702456</v>
      </c>
      <c r="L383" s="33">
        <v>2049931.817918621</v>
      </c>
    </row>
    <row r="384" spans="2:12" x14ac:dyDescent="0.25">
      <c r="B384" s="27">
        <v>379</v>
      </c>
      <c r="C384" s="24">
        <v>2773732.4701337558</v>
      </c>
      <c r="D384" s="25">
        <v>-2137572.2039937587</v>
      </c>
      <c r="E384" s="25">
        <v>1475455.4029080481</v>
      </c>
      <c r="F384" s="25">
        <v>322441.73798142932</v>
      </c>
      <c r="G384" s="25">
        <v>701109.4037243342</v>
      </c>
      <c r="H384" s="25">
        <v>1099389.564274732</v>
      </c>
      <c r="I384" s="25">
        <v>2379796.5724239689</v>
      </c>
      <c r="J384" s="25">
        <v>935110.9028277602</v>
      </c>
      <c r="K384" s="25">
        <v>-219945.91901958594</v>
      </c>
      <c r="L384" s="33">
        <v>1512840.6349743493</v>
      </c>
    </row>
    <row r="385" spans="2:12" x14ac:dyDescent="0.25">
      <c r="B385" s="27">
        <v>380</v>
      </c>
      <c r="C385" s="24">
        <v>-1412815.3556662565</v>
      </c>
      <c r="D385" s="25">
        <v>1328789.3608051399</v>
      </c>
      <c r="E385" s="25">
        <v>-683515.44989083661</v>
      </c>
      <c r="F385" s="25">
        <v>1070889.7091091694</v>
      </c>
      <c r="G385" s="25">
        <v>-97924.970212894492</v>
      </c>
      <c r="H385" s="25">
        <v>8335.4197845291346</v>
      </c>
      <c r="I385" s="25">
        <v>-74618.844037059695</v>
      </c>
      <c r="J385" s="25">
        <v>77048.672098456416</v>
      </c>
      <c r="K385" s="25">
        <v>1792570.3759177784</v>
      </c>
      <c r="L385" s="33">
        <v>2292220.2781117735</v>
      </c>
    </row>
    <row r="386" spans="2:12" x14ac:dyDescent="0.25">
      <c r="B386" s="27">
        <v>381</v>
      </c>
      <c r="C386" s="24">
        <v>-752426.68519750657</v>
      </c>
      <c r="D386" s="25">
        <v>-445352.04869325599</v>
      </c>
      <c r="E386" s="25">
        <v>-1077973.2723317575</v>
      </c>
      <c r="F386" s="25">
        <v>2086865.0720771509</v>
      </c>
      <c r="G386" s="25">
        <v>693851.05721344333</v>
      </c>
      <c r="H386" s="25">
        <v>1771173.8148264773</v>
      </c>
      <c r="I386" s="25">
        <v>1436148.4831937458</v>
      </c>
      <c r="J386" s="25">
        <v>-369549.87120787054</v>
      </c>
      <c r="K386" s="25">
        <v>301398.90432006307</v>
      </c>
      <c r="L386" s="33">
        <v>243881.37114863377</v>
      </c>
    </row>
    <row r="387" spans="2:12" x14ac:dyDescent="0.25">
      <c r="B387" s="27">
        <v>382</v>
      </c>
      <c r="C387" s="24">
        <v>-474291.56072748778</v>
      </c>
      <c r="D387" s="25">
        <v>1753108.1742811995</v>
      </c>
      <c r="E387" s="25">
        <v>2212598.9680010341</v>
      </c>
      <c r="F387" s="25">
        <v>-442940.20265368372</v>
      </c>
      <c r="G387" s="25">
        <v>683681.64331063535</v>
      </c>
      <c r="H387" s="25">
        <v>2141013.5355987949</v>
      </c>
      <c r="I387" s="25">
        <v>768661.25184706971</v>
      </c>
      <c r="J387" s="25">
        <v>2502492.4792761309</v>
      </c>
      <c r="K387" s="25">
        <v>-879208.47537428606</v>
      </c>
      <c r="L387" s="33">
        <v>223011.24825083278</v>
      </c>
    </row>
    <row r="388" spans="2:12" x14ac:dyDescent="0.25">
      <c r="B388" s="27">
        <v>383</v>
      </c>
      <c r="C388" s="24">
        <v>3712355.2148146182</v>
      </c>
      <c r="D388" s="25">
        <v>-1110370.455591178</v>
      </c>
      <c r="E388" s="25">
        <v>105863.27687703911</v>
      </c>
      <c r="F388" s="25">
        <v>415951.1685854164</v>
      </c>
      <c r="G388" s="25">
        <v>74057.3528016489</v>
      </c>
      <c r="H388" s="25">
        <v>1180466.6772803729</v>
      </c>
      <c r="I388" s="25">
        <v>1066217.827308448</v>
      </c>
      <c r="J388" s="25">
        <v>1989820.5558539964</v>
      </c>
      <c r="K388" s="25">
        <v>-403182.34981250297</v>
      </c>
      <c r="L388" s="33">
        <v>339255.98665836919</v>
      </c>
    </row>
    <row r="389" spans="2:12" x14ac:dyDescent="0.25">
      <c r="B389" s="27">
        <v>384</v>
      </c>
      <c r="C389" s="24">
        <v>67166.398491303902</v>
      </c>
      <c r="D389" s="25">
        <v>296430.27799202967</v>
      </c>
      <c r="E389" s="25">
        <v>137632.29128270969</v>
      </c>
      <c r="F389" s="25">
        <v>512134.08211696241</v>
      </c>
      <c r="G389" s="25">
        <v>1351108.5408413233</v>
      </c>
      <c r="H389" s="25">
        <v>118765.69059366966</v>
      </c>
      <c r="I389" s="25">
        <v>1529425.0553409029</v>
      </c>
      <c r="J389" s="25">
        <v>1333520.9634000314</v>
      </c>
      <c r="K389" s="25">
        <v>860886.82191260718</v>
      </c>
      <c r="L389" s="33">
        <v>2268322.5991867734</v>
      </c>
    </row>
    <row r="390" spans="2:12" x14ac:dyDescent="0.25">
      <c r="B390" s="27">
        <v>385</v>
      </c>
      <c r="C390" s="24">
        <v>354607.76696232986</v>
      </c>
      <c r="D390" s="25">
        <v>394883.35513322335</v>
      </c>
      <c r="E390" s="25">
        <v>1096698.6849572407</v>
      </c>
      <c r="F390" s="25">
        <v>2370623.9100619946</v>
      </c>
      <c r="G390" s="25">
        <v>3308176.27987702</v>
      </c>
      <c r="H390" s="25">
        <v>557450.49584864965</v>
      </c>
      <c r="I390" s="25">
        <v>1737190.1664886577</v>
      </c>
      <c r="J390" s="25">
        <v>3017846.7356268945</v>
      </c>
      <c r="K390" s="25">
        <v>366923.47750689695</v>
      </c>
      <c r="L390" s="33">
        <v>1068013.4597966308</v>
      </c>
    </row>
    <row r="391" spans="2:12" x14ac:dyDescent="0.25">
      <c r="B391" s="27">
        <v>386</v>
      </c>
      <c r="C391" s="24">
        <v>-566276.98248087568</v>
      </c>
      <c r="D391" s="25">
        <v>2442213.3382469574</v>
      </c>
      <c r="E391" s="25">
        <v>1363274.8177582882</v>
      </c>
      <c r="F391" s="25">
        <v>1899056.5413223552</v>
      </c>
      <c r="G391" s="25">
        <v>3001735.0707277572</v>
      </c>
      <c r="H391" s="25">
        <v>-131993.88897975069</v>
      </c>
      <c r="I391" s="25">
        <v>2523271.9818096636</v>
      </c>
      <c r="J391" s="25">
        <v>823630.18741842825</v>
      </c>
      <c r="K391" s="25">
        <v>364346.66560742911</v>
      </c>
      <c r="L391" s="33">
        <v>-513682.01301459316</v>
      </c>
    </row>
    <row r="392" spans="2:12" x14ac:dyDescent="0.25">
      <c r="B392" s="27">
        <v>387</v>
      </c>
      <c r="C392" s="24">
        <v>4754126.4341038428</v>
      </c>
      <c r="D392" s="25">
        <v>-1029131.3737380614</v>
      </c>
      <c r="E392" s="25">
        <v>965505.15766237862</v>
      </c>
      <c r="F392" s="25">
        <v>-1108527.1218622015</v>
      </c>
      <c r="G392" s="25">
        <v>1874660.9483513897</v>
      </c>
      <c r="H392" s="25">
        <v>1115053.4990125122</v>
      </c>
      <c r="I392" s="25">
        <v>2489230.0923492755</v>
      </c>
      <c r="J392" s="25">
        <v>113817.48860615259</v>
      </c>
      <c r="K392" s="25">
        <v>388888.82158410409</v>
      </c>
      <c r="L392" s="33">
        <v>670212.19530366268</v>
      </c>
    </row>
    <row r="393" spans="2:12" x14ac:dyDescent="0.25">
      <c r="B393" s="27">
        <v>388</v>
      </c>
      <c r="C393" s="24">
        <v>-106381.43617551774</v>
      </c>
      <c r="D393" s="25">
        <v>1695210.7666709474</v>
      </c>
      <c r="E393" s="25">
        <v>-2090931.9039312848</v>
      </c>
      <c r="F393" s="25">
        <v>1436161.7976962356</v>
      </c>
      <c r="G393" s="25">
        <v>1245576.8148604352</v>
      </c>
      <c r="H393" s="25">
        <v>-107856.18528041011</v>
      </c>
      <c r="I393" s="25">
        <v>2101889.0836134856</v>
      </c>
      <c r="J393" s="25">
        <v>171382.22604255565</v>
      </c>
      <c r="K393" s="25">
        <v>534351.34233398363</v>
      </c>
      <c r="L393" s="33">
        <v>1488043.8624115353</v>
      </c>
    </row>
    <row r="394" spans="2:12" x14ac:dyDescent="0.25">
      <c r="B394" s="27">
        <v>389</v>
      </c>
      <c r="C394" s="24">
        <v>1667451.3996459525</v>
      </c>
      <c r="D394" s="25">
        <v>484150.78050960135</v>
      </c>
      <c r="E394" s="25">
        <v>677439.47215521522</v>
      </c>
      <c r="F394" s="25">
        <v>2086254.2796745328</v>
      </c>
      <c r="G394" s="25">
        <v>102327.33796479087</v>
      </c>
      <c r="H394" s="25">
        <v>889011.13961671898</v>
      </c>
      <c r="I394" s="25">
        <v>430229.75529378792</v>
      </c>
      <c r="J394" s="25">
        <v>3658274.8543597376</v>
      </c>
      <c r="K394" s="25">
        <v>540424.94646001095</v>
      </c>
      <c r="L394" s="33">
        <v>471912.44595008204</v>
      </c>
    </row>
    <row r="395" spans="2:12" x14ac:dyDescent="0.25">
      <c r="B395" s="27">
        <v>390</v>
      </c>
      <c r="C395" s="24">
        <v>1731273.3436101871</v>
      </c>
      <c r="D395" s="25">
        <v>-352994.61286618793</v>
      </c>
      <c r="E395" s="25">
        <v>-898178.10021826904</v>
      </c>
      <c r="F395" s="25">
        <v>302082.05070858169</v>
      </c>
      <c r="G395" s="25">
        <v>1000918.2708670688</v>
      </c>
      <c r="H395" s="25">
        <v>1199560.2882777415</v>
      </c>
      <c r="I395" s="25">
        <v>-65713.843799279537</v>
      </c>
      <c r="J395" s="25">
        <v>1012691.0578931011</v>
      </c>
      <c r="K395" s="25">
        <v>335245.10786562692</v>
      </c>
      <c r="L395" s="33">
        <v>403673.85200071335</v>
      </c>
    </row>
    <row r="396" spans="2:12" x14ac:dyDescent="0.25">
      <c r="B396" s="27">
        <v>391</v>
      </c>
      <c r="C396" s="24">
        <v>-1219476.9612947933</v>
      </c>
      <c r="D396" s="25">
        <v>-851277.92080908781</v>
      </c>
      <c r="E396" s="25">
        <v>119827.19623284694</v>
      </c>
      <c r="F396" s="25">
        <v>936552.8579368908</v>
      </c>
      <c r="G396" s="25">
        <v>2263517.8443420799</v>
      </c>
      <c r="H396" s="25">
        <v>250219.51792756002</v>
      </c>
      <c r="I396" s="25">
        <v>-865920.92164090462</v>
      </c>
      <c r="J396" s="25">
        <v>1372559.4590202519</v>
      </c>
      <c r="K396" s="25">
        <v>904245.22279510275</v>
      </c>
      <c r="L396" s="33">
        <v>665687.220367359</v>
      </c>
    </row>
    <row r="397" spans="2:12" x14ac:dyDescent="0.25">
      <c r="B397" s="27">
        <v>392</v>
      </c>
      <c r="C397" s="24">
        <v>521748.08579454431</v>
      </c>
      <c r="D397" s="25">
        <v>1413999.7287590252</v>
      </c>
      <c r="E397" s="25">
        <v>3773065.3079677271</v>
      </c>
      <c r="F397" s="25">
        <v>1408407.6683591232</v>
      </c>
      <c r="G397" s="25">
        <v>274564.12814934645</v>
      </c>
      <c r="H397" s="25">
        <v>170568.12477011047</v>
      </c>
      <c r="I397" s="25">
        <v>525737.6270273719</v>
      </c>
      <c r="J397" s="25">
        <v>-285550.84468196891</v>
      </c>
      <c r="K397" s="25">
        <v>2029917.8466831287</v>
      </c>
      <c r="L397" s="33">
        <v>1299306.8685446694</v>
      </c>
    </row>
    <row r="398" spans="2:12" x14ac:dyDescent="0.25">
      <c r="B398" s="27">
        <v>393</v>
      </c>
      <c r="C398" s="24">
        <v>334321.91306084115</v>
      </c>
      <c r="D398" s="25">
        <v>584926.90036890469</v>
      </c>
      <c r="E398" s="25">
        <v>-62301.651011957787</v>
      </c>
      <c r="F398" s="25">
        <v>1688899.1491009109</v>
      </c>
      <c r="G398" s="25">
        <v>2025591.5037724404</v>
      </c>
      <c r="H398" s="25">
        <v>-12737.116470359266</v>
      </c>
      <c r="I398" s="25">
        <v>1700143.1953703985</v>
      </c>
      <c r="J398" s="25">
        <v>1766679.4238630743</v>
      </c>
      <c r="K398" s="25">
        <v>251957.44461893011</v>
      </c>
      <c r="L398" s="33">
        <v>1606609.7824922404</v>
      </c>
    </row>
    <row r="399" spans="2:12" x14ac:dyDescent="0.25">
      <c r="B399" s="27">
        <v>394</v>
      </c>
      <c r="C399" s="24">
        <v>1038864.7811233159</v>
      </c>
      <c r="D399" s="25">
        <v>1984055.0976851862</v>
      </c>
      <c r="E399" s="25">
        <v>50986.170274491888</v>
      </c>
      <c r="F399" s="25">
        <v>3120719.8263050714</v>
      </c>
      <c r="G399" s="25">
        <v>1353243.7989330385</v>
      </c>
      <c r="H399" s="25">
        <v>988739.1683217166</v>
      </c>
      <c r="I399" s="25">
        <v>1411344.4110362693</v>
      </c>
      <c r="J399" s="25">
        <v>-350131.85258897068</v>
      </c>
      <c r="K399" s="25">
        <v>424239.04758705199</v>
      </c>
      <c r="L399" s="33">
        <v>640074.33166739531</v>
      </c>
    </row>
    <row r="400" spans="2:12" x14ac:dyDescent="0.25">
      <c r="B400" s="27">
        <v>395</v>
      </c>
      <c r="C400" s="24">
        <v>-1644854.216313934</v>
      </c>
      <c r="D400" s="25">
        <v>2503373.620692201</v>
      </c>
      <c r="E400" s="25">
        <v>322184.36245259224</v>
      </c>
      <c r="F400" s="25">
        <v>818708.72641902417</v>
      </c>
      <c r="G400" s="25">
        <v>-579639.41882003937</v>
      </c>
      <c r="H400" s="25">
        <v>1279110.9613597086</v>
      </c>
      <c r="I400" s="25">
        <v>1542866.0665522637</v>
      </c>
      <c r="J400" s="25">
        <v>2490217.5865176478</v>
      </c>
      <c r="K400" s="25">
        <v>739259.04109216714</v>
      </c>
      <c r="L400" s="33">
        <v>958787.74625023734</v>
      </c>
    </row>
    <row r="401" spans="2:12" x14ac:dyDescent="0.25">
      <c r="B401" s="27">
        <v>396</v>
      </c>
      <c r="C401" s="24">
        <v>-627678.12934727734</v>
      </c>
      <c r="D401" s="25">
        <v>-361691.76553899422</v>
      </c>
      <c r="E401" s="25">
        <v>-678012.78364718379</v>
      </c>
      <c r="F401" s="25">
        <v>548775.25183607731</v>
      </c>
      <c r="G401" s="25">
        <v>-179765.9207856711</v>
      </c>
      <c r="H401" s="25">
        <v>-313726.01746854791</v>
      </c>
      <c r="I401" s="25">
        <v>-899072.24476330448</v>
      </c>
      <c r="J401" s="25">
        <v>139935.10093313642</v>
      </c>
      <c r="K401" s="25">
        <v>-254900.66718873056</v>
      </c>
      <c r="L401" s="33">
        <v>789016.49161928706</v>
      </c>
    </row>
    <row r="402" spans="2:12" x14ac:dyDescent="0.25">
      <c r="B402" s="27">
        <v>397</v>
      </c>
      <c r="C402" s="24">
        <v>625330.11218541302</v>
      </c>
      <c r="D402" s="25">
        <v>-226885.03751941863</v>
      </c>
      <c r="E402" s="25">
        <v>2075245.9095070008</v>
      </c>
      <c r="F402" s="25">
        <v>1277572.0783521021</v>
      </c>
      <c r="G402" s="25">
        <v>3522635.5446990635</v>
      </c>
      <c r="H402" s="25">
        <v>420269.46313775051</v>
      </c>
      <c r="I402" s="25">
        <v>1440967.6613662085</v>
      </c>
      <c r="J402" s="25">
        <v>690014.60436097439</v>
      </c>
      <c r="K402" s="25">
        <v>2082223.5360559053</v>
      </c>
      <c r="L402" s="33">
        <v>-798788.44320574403</v>
      </c>
    </row>
    <row r="403" spans="2:12" x14ac:dyDescent="0.25">
      <c r="B403" s="27">
        <v>398</v>
      </c>
      <c r="C403" s="24">
        <v>2394702.4866119265</v>
      </c>
      <c r="D403" s="25">
        <v>1843522.6656628102</v>
      </c>
      <c r="E403" s="25">
        <v>1956921.3659444945</v>
      </c>
      <c r="F403" s="25">
        <v>1079994.3631620901</v>
      </c>
      <c r="G403" s="25">
        <v>1641452.1497246609</v>
      </c>
      <c r="H403" s="25">
        <v>833300.15575169493</v>
      </c>
      <c r="I403" s="25">
        <v>-530227.83665340766</v>
      </c>
      <c r="J403" s="25">
        <v>1054077.1528964238</v>
      </c>
      <c r="K403" s="25">
        <v>-374031.3530731732</v>
      </c>
      <c r="L403" s="33">
        <v>913698.89993395749</v>
      </c>
    </row>
    <row r="404" spans="2:12" x14ac:dyDescent="0.25">
      <c r="B404" s="27">
        <v>399</v>
      </c>
      <c r="C404" s="24">
        <v>1686856.230932293</v>
      </c>
      <c r="D404" s="25">
        <v>1533330.4331190693</v>
      </c>
      <c r="E404" s="25">
        <v>678331.2177659655</v>
      </c>
      <c r="F404" s="25">
        <v>1191633.7532410738</v>
      </c>
      <c r="G404" s="25">
        <v>166424.7032735683</v>
      </c>
      <c r="H404" s="25">
        <v>1236012.5790013829</v>
      </c>
      <c r="I404" s="25">
        <v>608164.43580885092</v>
      </c>
      <c r="J404" s="25">
        <v>1630091.0305262357</v>
      </c>
      <c r="K404" s="25">
        <v>639324.7022440806</v>
      </c>
      <c r="L404" s="33">
        <v>2556848.9462276632</v>
      </c>
    </row>
    <row r="405" spans="2:12" x14ac:dyDescent="0.25">
      <c r="B405" s="27">
        <v>400</v>
      </c>
      <c r="C405" s="24">
        <v>83041.497758661862</v>
      </c>
      <c r="D405" s="25">
        <v>555751.73659278965</v>
      </c>
      <c r="E405" s="25">
        <v>1814235.9189268518</v>
      </c>
      <c r="F405" s="25">
        <v>1066880.9046144625</v>
      </c>
      <c r="G405" s="25">
        <v>3349320.3604515055</v>
      </c>
      <c r="H405" s="25">
        <v>-254822.20511989249</v>
      </c>
      <c r="I405" s="25">
        <v>1257822.2047823332</v>
      </c>
      <c r="J405" s="25">
        <v>-895429.03623244353</v>
      </c>
      <c r="K405" s="25">
        <v>1349843.9665145199</v>
      </c>
      <c r="L405" s="33">
        <v>885890.98852366116</v>
      </c>
    </row>
    <row r="406" spans="2:12" x14ac:dyDescent="0.25">
      <c r="B406" s="27">
        <v>401</v>
      </c>
      <c r="C406" s="24">
        <v>3941070.0092016393</v>
      </c>
      <c r="D406" s="25">
        <v>440564.35023302771</v>
      </c>
      <c r="E406" s="25">
        <v>-1218620.5823887973</v>
      </c>
      <c r="F406" s="25">
        <v>300155.82737521688</v>
      </c>
      <c r="G406" s="25">
        <v>472642.812214287</v>
      </c>
      <c r="H406" s="25">
        <v>3513599.8421927569</v>
      </c>
      <c r="I406" s="25">
        <v>417947.20449707285</v>
      </c>
      <c r="J406" s="25">
        <v>394749.08543777466</v>
      </c>
      <c r="K406" s="25">
        <v>-343762.53750050766</v>
      </c>
      <c r="L406" s="33">
        <v>920334.7836446967</v>
      </c>
    </row>
    <row r="407" spans="2:12" x14ac:dyDescent="0.25">
      <c r="B407" s="27">
        <v>402</v>
      </c>
      <c r="C407" s="24">
        <v>2817265.1708484944</v>
      </c>
      <c r="D407" s="25">
        <v>634850.19446120411</v>
      </c>
      <c r="E407" s="25">
        <v>1456010.6543569146</v>
      </c>
      <c r="F407" s="25">
        <v>505572.14837753074</v>
      </c>
      <c r="G407" s="25">
        <v>2016156.681106328</v>
      </c>
      <c r="H407" s="25">
        <v>1269158.8526695911</v>
      </c>
      <c r="I407" s="25">
        <v>-274888.58027841756</v>
      </c>
      <c r="J407" s="25">
        <v>1429107.8543539364</v>
      </c>
      <c r="K407" s="25">
        <v>-807240.81610255223</v>
      </c>
      <c r="L407" s="33">
        <v>79955.974385831039</v>
      </c>
    </row>
    <row r="408" spans="2:12" x14ac:dyDescent="0.25">
      <c r="B408" s="27">
        <v>403</v>
      </c>
      <c r="C408" s="24">
        <v>-1291495.505969353</v>
      </c>
      <c r="D408" s="25">
        <v>2095138.038654597</v>
      </c>
      <c r="E408" s="25">
        <v>-107134.06485884776</v>
      </c>
      <c r="F408" s="25">
        <v>543875.94198798388</v>
      </c>
      <c r="G408" s="25">
        <v>1198542.6713278792</v>
      </c>
      <c r="H408" s="25">
        <v>-142913.10292994557</v>
      </c>
      <c r="I408" s="25">
        <v>484464.39898399729</v>
      </c>
      <c r="J408" s="25">
        <v>174473.18929525185</v>
      </c>
      <c r="K408" s="25">
        <v>-292889.11180365132</v>
      </c>
      <c r="L408" s="33">
        <v>-727685.99688894348</v>
      </c>
    </row>
    <row r="409" spans="2:12" x14ac:dyDescent="0.25">
      <c r="B409" s="27">
        <v>404</v>
      </c>
      <c r="C409" s="24">
        <v>-141054.63656737469</v>
      </c>
      <c r="D409" s="25">
        <v>1857863.7171698697</v>
      </c>
      <c r="E409" s="25">
        <v>-579034.46509348135</v>
      </c>
      <c r="F409" s="25">
        <v>671587.16671849228</v>
      </c>
      <c r="G409" s="25">
        <v>2631613.2279360788</v>
      </c>
      <c r="H409" s="25">
        <v>962285.1241908418</v>
      </c>
      <c r="I409" s="25">
        <v>771692.58555683168</v>
      </c>
      <c r="J409" s="25">
        <v>-749765.08174976753</v>
      </c>
      <c r="K409" s="25">
        <v>1971854.5839572689</v>
      </c>
      <c r="L409" s="33">
        <v>2046983.7572934455</v>
      </c>
    </row>
    <row r="410" spans="2:12" x14ac:dyDescent="0.25">
      <c r="B410" s="27">
        <v>405</v>
      </c>
      <c r="C410" s="24">
        <v>-556737.9906302616</v>
      </c>
      <c r="D410" s="25">
        <v>-699814.870035992</v>
      </c>
      <c r="E410" s="25">
        <v>-418982.44839233812</v>
      </c>
      <c r="F410" s="25">
        <v>-151531.30219152803</v>
      </c>
      <c r="G410" s="25">
        <v>1109423.2012462076</v>
      </c>
      <c r="H410" s="25">
        <v>702159.4898791844</v>
      </c>
      <c r="I410" s="25">
        <v>1842620.8139332477</v>
      </c>
      <c r="J410" s="25">
        <v>-1785352.3378329761</v>
      </c>
      <c r="K410" s="25">
        <v>347818.18435333762</v>
      </c>
      <c r="L410" s="33">
        <v>280957.10789202712</v>
      </c>
    </row>
    <row r="411" spans="2:12" x14ac:dyDescent="0.25">
      <c r="B411" s="27">
        <v>406</v>
      </c>
      <c r="C411" s="24">
        <v>-46109.316984229255</v>
      </c>
      <c r="D411" s="25">
        <v>-43850.618675064296</v>
      </c>
      <c r="E411" s="25">
        <v>-1862536.4670603294</v>
      </c>
      <c r="F411" s="25">
        <v>-502747.79483636701</v>
      </c>
      <c r="G411" s="25">
        <v>485753.01857245434</v>
      </c>
      <c r="H411" s="25">
        <v>331273.38744957233</v>
      </c>
      <c r="I411" s="25">
        <v>726558.17837941507</v>
      </c>
      <c r="J411" s="25">
        <v>1692036.3656129949</v>
      </c>
      <c r="K411" s="25">
        <v>-347978.83622928755</v>
      </c>
      <c r="L411" s="33">
        <v>860213.52004436869</v>
      </c>
    </row>
    <row r="412" spans="2:12" x14ac:dyDescent="0.25">
      <c r="B412" s="27">
        <v>407</v>
      </c>
      <c r="C412" s="24">
        <v>424389.2422596328</v>
      </c>
      <c r="D412" s="25">
        <v>691542.23458455224</v>
      </c>
      <c r="E412" s="25">
        <v>1100631.3226312287</v>
      </c>
      <c r="F412" s="25">
        <v>-966942.88012156263</v>
      </c>
      <c r="G412" s="25">
        <v>1227290.5595275871</v>
      </c>
      <c r="H412" s="25">
        <v>61978.932139457203</v>
      </c>
      <c r="I412" s="25">
        <v>-722469.15619018674</v>
      </c>
      <c r="J412" s="25">
        <v>1724694.2554942737</v>
      </c>
      <c r="K412" s="25">
        <v>617221.84315476893</v>
      </c>
      <c r="L412" s="33">
        <v>278629.19442836894</v>
      </c>
    </row>
    <row r="413" spans="2:12" x14ac:dyDescent="0.25">
      <c r="B413" s="27">
        <v>408</v>
      </c>
      <c r="C413" s="24">
        <v>-1039821.4033310171</v>
      </c>
      <c r="D413" s="25">
        <v>1183103.1601531892</v>
      </c>
      <c r="E413" s="25">
        <v>472096.73875672556</v>
      </c>
      <c r="F413" s="25">
        <v>2043783.9759005015</v>
      </c>
      <c r="G413" s="25">
        <v>1853708.1859795474</v>
      </c>
      <c r="H413" s="25">
        <v>-286781.69934539171</v>
      </c>
      <c r="I413" s="25">
        <v>810656.23261706531</v>
      </c>
      <c r="J413" s="25">
        <v>1638944.1887661247</v>
      </c>
      <c r="K413" s="25">
        <v>338895.00943664322</v>
      </c>
      <c r="L413" s="33">
        <v>62394.840949407779</v>
      </c>
    </row>
    <row r="414" spans="2:12" x14ac:dyDescent="0.25">
      <c r="B414" s="27">
        <v>409</v>
      </c>
      <c r="C414" s="24">
        <v>2352399.3165990729</v>
      </c>
      <c r="D414" s="25">
        <v>841664.12278826162</v>
      </c>
      <c r="E414" s="25">
        <v>473935.88450009283</v>
      </c>
      <c r="F414" s="25">
        <v>1353507.6962470608</v>
      </c>
      <c r="G414" s="25">
        <v>-675009.93630420882</v>
      </c>
      <c r="H414" s="25">
        <v>1008297.7649090341</v>
      </c>
      <c r="I414" s="25">
        <v>618873.95480725635</v>
      </c>
      <c r="J414" s="25">
        <v>529569.34339558613</v>
      </c>
      <c r="K414" s="25">
        <v>2640608.7546209702</v>
      </c>
      <c r="L414" s="33">
        <v>1690287.2720309244</v>
      </c>
    </row>
    <row r="415" spans="2:12" x14ac:dyDescent="0.25">
      <c r="B415" s="27">
        <v>410</v>
      </c>
      <c r="C415" s="24">
        <v>2172581.5072353962</v>
      </c>
      <c r="D415" s="25">
        <v>1218554.380920114</v>
      </c>
      <c r="E415" s="25">
        <v>-286936.7285727011</v>
      </c>
      <c r="F415" s="25">
        <v>2456495.1918843919</v>
      </c>
      <c r="G415" s="25">
        <v>112020.31265084632</v>
      </c>
      <c r="H415" s="25">
        <v>-1153131.6529906285</v>
      </c>
      <c r="I415" s="25">
        <v>1732419.4461083757</v>
      </c>
      <c r="J415" s="25">
        <v>-17584.654641341418</v>
      </c>
      <c r="K415" s="25">
        <v>1787029.287329996</v>
      </c>
      <c r="L415" s="33">
        <v>1677198.71942518</v>
      </c>
    </row>
    <row r="416" spans="2:12" x14ac:dyDescent="0.25">
      <c r="B416" s="27">
        <v>411</v>
      </c>
      <c r="C416" s="24">
        <v>-67805.373349815607</v>
      </c>
      <c r="D416" s="25">
        <v>414190.62952445913</v>
      </c>
      <c r="E416" s="25">
        <v>1517327.3934902353</v>
      </c>
      <c r="F416" s="25">
        <v>407805.99620797206</v>
      </c>
      <c r="G416" s="25">
        <v>777540.94201138942</v>
      </c>
      <c r="H416" s="25">
        <v>1151932.2897728994</v>
      </c>
      <c r="I416" s="25">
        <v>226580.41977205593</v>
      </c>
      <c r="J416" s="25">
        <v>-214325.54656156385</v>
      </c>
      <c r="K416" s="25">
        <v>1174444.2126414822</v>
      </c>
      <c r="L416" s="33">
        <v>2032398.535525321</v>
      </c>
    </row>
    <row r="417" spans="2:12" x14ac:dyDescent="0.25">
      <c r="B417" s="27">
        <v>412</v>
      </c>
      <c r="C417" s="24">
        <v>2377584.1785097914</v>
      </c>
      <c r="D417" s="25">
        <v>1449245.178831053</v>
      </c>
      <c r="E417" s="25">
        <v>-48360.253027256578</v>
      </c>
      <c r="F417" s="25">
        <v>2056060.720653153</v>
      </c>
      <c r="G417" s="25">
        <v>830180.87193323579</v>
      </c>
      <c r="H417" s="25">
        <v>-1431211.369906934</v>
      </c>
      <c r="I417" s="25">
        <v>-1016743.1812822958</v>
      </c>
      <c r="J417" s="25">
        <v>664156.28227738477</v>
      </c>
      <c r="K417" s="25">
        <v>875708.48731637467</v>
      </c>
      <c r="L417" s="33">
        <v>350844.25845794287</v>
      </c>
    </row>
    <row r="418" spans="2:12" x14ac:dyDescent="0.25">
      <c r="B418" s="27">
        <v>413</v>
      </c>
      <c r="C418" s="24">
        <v>2959012.591387392</v>
      </c>
      <c r="D418" s="25">
        <v>568204.54798564874</v>
      </c>
      <c r="E418" s="25">
        <v>2216238.640032744</v>
      </c>
      <c r="F418" s="25">
        <v>1350655.4625163008</v>
      </c>
      <c r="G418" s="25">
        <v>-1083221.3793639559</v>
      </c>
      <c r="H418" s="25">
        <v>188313.89212701563</v>
      </c>
      <c r="I418" s="25">
        <v>1165793.5171516938</v>
      </c>
      <c r="J418" s="25">
        <v>-1157543.1463867719</v>
      </c>
      <c r="K418" s="25">
        <v>-903122.16655499814</v>
      </c>
      <c r="L418" s="33">
        <v>255894.86218106421</v>
      </c>
    </row>
    <row r="419" spans="2:12" x14ac:dyDescent="0.25">
      <c r="B419" s="27">
        <v>414</v>
      </c>
      <c r="C419" s="24">
        <v>-358993.93752024649</v>
      </c>
      <c r="D419" s="25">
        <v>-95549.186785446946</v>
      </c>
      <c r="E419" s="25">
        <v>316904.65330948774</v>
      </c>
      <c r="F419" s="25">
        <v>-626261.72480786778</v>
      </c>
      <c r="G419" s="25">
        <v>1124879.5620395034</v>
      </c>
      <c r="H419" s="25">
        <v>801543.24431515671</v>
      </c>
      <c r="I419" s="25">
        <v>879178.41410447517</v>
      </c>
      <c r="J419" s="25">
        <v>226044.28300478728</v>
      </c>
      <c r="K419" s="25">
        <v>247562.09409185778</v>
      </c>
      <c r="L419" s="33">
        <v>-76507.694832955021</v>
      </c>
    </row>
    <row r="420" spans="2:12" x14ac:dyDescent="0.25">
      <c r="B420" s="27">
        <v>415</v>
      </c>
      <c r="C420" s="24">
        <v>677215.08510882407</v>
      </c>
      <c r="D420" s="25">
        <v>1440602.631613778</v>
      </c>
      <c r="E420" s="25">
        <v>1011198.0517353024</v>
      </c>
      <c r="F420" s="25">
        <v>99727.911248770077</v>
      </c>
      <c r="G420" s="25">
        <v>-339603.56544273021</v>
      </c>
      <c r="H420" s="25">
        <v>900436.78815312497</v>
      </c>
      <c r="I420" s="25">
        <v>1981363.2861124971</v>
      </c>
      <c r="J420" s="25">
        <v>234906.44101540698</v>
      </c>
      <c r="K420" s="25">
        <v>593125.32517750887</v>
      </c>
      <c r="L420" s="33">
        <v>1755976.4806405157</v>
      </c>
    </row>
    <row r="421" spans="2:12" x14ac:dyDescent="0.25">
      <c r="B421" s="27">
        <v>416</v>
      </c>
      <c r="C421" s="24">
        <v>1801618.503486895</v>
      </c>
      <c r="D421" s="25">
        <v>988718.62526417244</v>
      </c>
      <c r="E421" s="25">
        <v>84364.558475675527</v>
      </c>
      <c r="F421" s="25">
        <v>1224220.0404998697</v>
      </c>
      <c r="G421" s="25">
        <v>1480569.4134605448</v>
      </c>
      <c r="H421" s="25">
        <v>1136024.2692502486</v>
      </c>
      <c r="I421" s="25">
        <v>1025205.9913724819</v>
      </c>
      <c r="J421" s="25">
        <v>511770.93562777527</v>
      </c>
      <c r="K421" s="25">
        <v>-401943.62086156756</v>
      </c>
      <c r="L421" s="33">
        <v>-6409.0923497751355</v>
      </c>
    </row>
    <row r="422" spans="2:12" x14ac:dyDescent="0.25">
      <c r="B422" s="27">
        <v>417</v>
      </c>
      <c r="C422" s="24">
        <v>1911238.9350326909</v>
      </c>
      <c r="D422" s="25">
        <v>803815.25887149014</v>
      </c>
      <c r="E422" s="25">
        <v>1032428.7683947207</v>
      </c>
      <c r="F422" s="25">
        <v>-16199.918411104009</v>
      </c>
      <c r="G422" s="25">
        <v>920138.62922567828</v>
      </c>
      <c r="H422" s="25">
        <v>2618112.863299001</v>
      </c>
      <c r="I422" s="25">
        <v>552558.57497692714</v>
      </c>
      <c r="J422" s="25">
        <v>894583.76312038116</v>
      </c>
      <c r="K422" s="25">
        <v>444443.09522125311</v>
      </c>
      <c r="L422" s="33">
        <v>1138713.6687803795</v>
      </c>
    </row>
    <row r="423" spans="2:12" x14ac:dyDescent="0.25">
      <c r="B423" s="27">
        <v>418</v>
      </c>
      <c r="C423" s="24">
        <v>-445186.8429744239</v>
      </c>
      <c r="D423" s="25">
        <v>1235040.3981179846</v>
      </c>
      <c r="E423" s="25">
        <v>2035481.3241008362</v>
      </c>
      <c r="F423" s="25">
        <v>-333010.551915925</v>
      </c>
      <c r="G423" s="25">
        <v>486817.29918821342</v>
      </c>
      <c r="H423" s="25">
        <v>335590.13846328855</v>
      </c>
      <c r="I423" s="25">
        <v>97251.348256487399</v>
      </c>
      <c r="J423" s="25">
        <v>987851.93946979474</v>
      </c>
      <c r="K423" s="25">
        <v>-567012.73482027231</v>
      </c>
      <c r="L423" s="33">
        <v>1882193.8811335191</v>
      </c>
    </row>
    <row r="424" spans="2:12" x14ac:dyDescent="0.25">
      <c r="B424" s="27">
        <v>419</v>
      </c>
      <c r="C424" s="24">
        <v>-102374.86902132258</v>
      </c>
      <c r="D424" s="25">
        <v>470885.73403686984</v>
      </c>
      <c r="E424" s="25">
        <v>535465.90688151866</v>
      </c>
      <c r="F424" s="25">
        <v>907216.41889257543</v>
      </c>
      <c r="G424" s="25">
        <v>1242205.0456745569</v>
      </c>
      <c r="H424" s="25">
        <v>2264364.5981836896</v>
      </c>
      <c r="I424" s="25">
        <v>379110.40050171595</v>
      </c>
      <c r="J424" s="25">
        <v>-244877.59938335372</v>
      </c>
      <c r="K424" s="25">
        <v>1501351.4304058654</v>
      </c>
      <c r="L424" s="33">
        <v>240012.11282671383</v>
      </c>
    </row>
    <row r="425" spans="2:12" x14ac:dyDescent="0.25">
      <c r="B425" s="27">
        <v>420</v>
      </c>
      <c r="C425" s="24">
        <v>43414.826144348364</v>
      </c>
      <c r="D425" s="25">
        <v>451081.6947551514</v>
      </c>
      <c r="E425" s="25">
        <v>970885.85073474701</v>
      </c>
      <c r="F425" s="25">
        <v>69323.049927316606</v>
      </c>
      <c r="G425" s="25">
        <v>526946.19103628909</v>
      </c>
      <c r="H425" s="25">
        <v>-250559.74747891398</v>
      </c>
      <c r="I425" s="25">
        <v>-509951.27749825828</v>
      </c>
      <c r="J425" s="25">
        <v>520253.21219383087</v>
      </c>
      <c r="K425" s="25">
        <v>2114777.1630977313</v>
      </c>
      <c r="L425" s="33">
        <v>1223751.5631795777</v>
      </c>
    </row>
    <row r="426" spans="2:12" x14ac:dyDescent="0.25">
      <c r="B426" s="27">
        <v>421</v>
      </c>
      <c r="C426" s="24">
        <v>885777.37120553106</v>
      </c>
      <c r="D426" s="25">
        <v>944221.35967331054</v>
      </c>
      <c r="E426" s="25">
        <v>2013329.9354625884</v>
      </c>
      <c r="F426" s="25">
        <v>891845.65653713327</v>
      </c>
      <c r="G426" s="25">
        <v>97114.629530307837</v>
      </c>
      <c r="H426" s="25">
        <v>653570.59519623592</v>
      </c>
      <c r="I426" s="25">
        <v>823038.20888539683</v>
      </c>
      <c r="J426" s="25">
        <v>29473.48676817026</v>
      </c>
      <c r="K426" s="25">
        <v>-582075.73237902019</v>
      </c>
      <c r="L426" s="33">
        <v>-298276.63449265482</v>
      </c>
    </row>
    <row r="427" spans="2:12" x14ac:dyDescent="0.25">
      <c r="B427" s="27">
        <v>422</v>
      </c>
      <c r="C427" s="24">
        <v>1958731.5509683974</v>
      </c>
      <c r="D427" s="25">
        <v>596318.26758009801</v>
      </c>
      <c r="E427" s="25">
        <v>-375210.48941500299</v>
      </c>
      <c r="F427" s="25">
        <v>45919.523681132589</v>
      </c>
      <c r="G427" s="25">
        <v>285135.05764694884</v>
      </c>
      <c r="H427" s="25">
        <v>2017627.7338315477</v>
      </c>
      <c r="I427" s="25">
        <v>2600305.9134049439</v>
      </c>
      <c r="J427" s="25">
        <v>727551.39500697562</v>
      </c>
      <c r="K427" s="25">
        <v>463990.99145731283</v>
      </c>
      <c r="L427" s="33">
        <v>-581128.86884793127</v>
      </c>
    </row>
    <row r="428" spans="2:12" x14ac:dyDescent="0.25">
      <c r="B428" s="27">
        <v>423</v>
      </c>
      <c r="C428" s="24">
        <v>2282404.7612575898</v>
      </c>
      <c r="D428" s="25">
        <v>-98942.507833776996</v>
      </c>
      <c r="E428" s="25">
        <v>556335.42899365816</v>
      </c>
      <c r="F428" s="25">
        <v>71231.495130359195</v>
      </c>
      <c r="G428" s="25">
        <v>1135697.1056482596</v>
      </c>
      <c r="H428" s="25">
        <v>1299921.1083156317</v>
      </c>
      <c r="I428" s="25">
        <v>733603.28045183141</v>
      </c>
      <c r="J428" s="25">
        <v>2128413.5380229922</v>
      </c>
      <c r="K428" s="25">
        <v>151603.2708789194</v>
      </c>
      <c r="L428" s="33">
        <v>297719.83365091356</v>
      </c>
    </row>
    <row r="429" spans="2:12" x14ac:dyDescent="0.25">
      <c r="B429" s="27">
        <v>424</v>
      </c>
      <c r="C429" s="24">
        <v>965608.85508422321</v>
      </c>
      <c r="D429" s="25">
        <v>973806.2176299477</v>
      </c>
      <c r="E429" s="25">
        <v>-668249.9988390184</v>
      </c>
      <c r="F429" s="25">
        <v>340105.17051421292</v>
      </c>
      <c r="G429" s="25">
        <v>-936629.56014734507</v>
      </c>
      <c r="H429" s="25">
        <v>1501922.051388463</v>
      </c>
      <c r="I429" s="25">
        <v>1332782.498985732</v>
      </c>
      <c r="J429" s="25">
        <v>1718205.1407191078</v>
      </c>
      <c r="K429" s="25">
        <v>612155.92082650214</v>
      </c>
      <c r="L429" s="33">
        <v>162359.94777904404</v>
      </c>
    </row>
    <row r="430" spans="2:12" x14ac:dyDescent="0.25">
      <c r="B430" s="27">
        <v>425</v>
      </c>
      <c r="C430" s="24">
        <v>2724041.3943939204</v>
      </c>
      <c r="D430" s="25">
        <v>533635.48661390133</v>
      </c>
      <c r="E430" s="25">
        <v>1470461.0071099736</v>
      </c>
      <c r="F430" s="25">
        <v>569516.85288030934</v>
      </c>
      <c r="G430" s="25">
        <v>2328672.1319135921</v>
      </c>
      <c r="H430" s="25">
        <v>1797077.8936771424</v>
      </c>
      <c r="I430" s="25">
        <v>963479.29126299545</v>
      </c>
      <c r="J430" s="25">
        <v>957034.12936728308</v>
      </c>
      <c r="K430" s="25">
        <v>-691667.50836888701</v>
      </c>
      <c r="L430" s="33">
        <v>773320.83193463786</v>
      </c>
    </row>
    <row r="431" spans="2:12" x14ac:dyDescent="0.25">
      <c r="B431" s="27">
        <v>426</v>
      </c>
      <c r="C431" s="24">
        <v>446773.24061580375</v>
      </c>
      <c r="D431" s="25">
        <v>1734525.9845195776</v>
      </c>
      <c r="E431" s="25">
        <v>460559.63644336583</v>
      </c>
      <c r="F431" s="25">
        <v>1589529.6453280747</v>
      </c>
      <c r="G431" s="25">
        <v>574817.49561226089</v>
      </c>
      <c r="H431" s="25">
        <v>2491420.7833247269</v>
      </c>
      <c r="I431" s="25">
        <v>-996149.69016008312</v>
      </c>
      <c r="J431" s="25">
        <v>598727.45244917553</v>
      </c>
      <c r="K431" s="25">
        <v>-474784.70964827901</v>
      </c>
      <c r="L431" s="33">
        <v>656553.69871602487</v>
      </c>
    </row>
    <row r="432" spans="2:12" x14ac:dyDescent="0.25">
      <c r="B432" s="27">
        <v>427</v>
      </c>
      <c r="C432" s="24">
        <v>-241756.53053539619</v>
      </c>
      <c r="D432" s="25">
        <v>27823.352768775541</v>
      </c>
      <c r="E432" s="25">
        <v>2154090.8376162034</v>
      </c>
      <c r="F432" s="25">
        <v>-503342.01595032588</v>
      </c>
      <c r="G432" s="25">
        <v>-30265.530931052752</v>
      </c>
      <c r="H432" s="25">
        <v>1217022.2007908756</v>
      </c>
      <c r="I432" s="25">
        <v>463080.01607236732</v>
      </c>
      <c r="J432" s="25">
        <v>804870.05190474819</v>
      </c>
      <c r="K432" s="25">
        <v>1140497.0071218973</v>
      </c>
      <c r="L432" s="33">
        <v>2232282.875142511</v>
      </c>
    </row>
    <row r="433" spans="2:12" x14ac:dyDescent="0.25">
      <c r="B433" s="27">
        <v>428</v>
      </c>
      <c r="C433" s="24">
        <v>703607.79672368988</v>
      </c>
      <c r="D433" s="25">
        <v>2944630.3079635715</v>
      </c>
      <c r="E433" s="25">
        <v>1608356.3183602337</v>
      </c>
      <c r="F433" s="25">
        <v>1946877.6221503094</v>
      </c>
      <c r="G433" s="25">
        <v>1486397.4325360861</v>
      </c>
      <c r="H433" s="25">
        <v>486525.78379108617</v>
      </c>
      <c r="I433" s="25">
        <v>1723443.4728951226</v>
      </c>
      <c r="J433" s="25">
        <v>1408575.0103740743</v>
      </c>
      <c r="K433" s="25">
        <v>-738451.14412107226</v>
      </c>
      <c r="L433" s="33">
        <v>-782103.95070077013</v>
      </c>
    </row>
    <row r="434" spans="2:12" x14ac:dyDescent="0.25">
      <c r="B434" s="27">
        <v>429</v>
      </c>
      <c r="C434" s="24">
        <v>1232767.9836013326</v>
      </c>
      <c r="D434" s="25">
        <v>572643.59899662621</v>
      </c>
      <c r="E434" s="25">
        <v>-28432.953889946919</v>
      </c>
      <c r="F434" s="25">
        <v>146404.86585927708</v>
      </c>
      <c r="G434" s="25">
        <v>1716087.7644871152</v>
      </c>
      <c r="H434" s="25">
        <v>-973301.80090277176</v>
      </c>
      <c r="I434" s="25">
        <v>871135.89133119211</v>
      </c>
      <c r="J434" s="25">
        <v>1932357.7579664481</v>
      </c>
      <c r="K434" s="25">
        <v>181612.72732120287</v>
      </c>
      <c r="L434" s="33">
        <v>2064096.3190733274</v>
      </c>
    </row>
    <row r="435" spans="2:12" x14ac:dyDescent="0.25">
      <c r="B435" s="27">
        <v>430</v>
      </c>
      <c r="C435" s="24">
        <v>1819660.2224751413</v>
      </c>
      <c r="D435" s="25">
        <v>-585140.12784048403</v>
      </c>
      <c r="E435" s="25">
        <v>841193.14200179372</v>
      </c>
      <c r="F435" s="25">
        <v>-919525.13408199605</v>
      </c>
      <c r="G435" s="25">
        <v>1648855.9560479484</v>
      </c>
      <c r="H435" s="25">
        <v>451192.54691838659</v>
      </c>
      <c r="I435" s="25">
        <v>47367.3496303102</v>
      </c>
      <c r="J435" s="25">
        <v>538456.77908367757</v>
      </c>
      <c r="K435" s="25">
        <v>-657227.48326387675</v>
      </c>
      <c r="L435" s="33">
        <v>-265502.78944368288</v>
      </c>
    </row>
    <row r="436" spans="2:12" x14ac:dyDescent="0.25">
      <c r="B436" s="27">
        <v>431</v>
      </c>
      <c r="C436" s="24">
        <v>-842734.80831003888</v>
      </c>
      <c r="D436" s="25">
        <v>185797.90733028715</v>
      </c>
      <c r="E436" s="25">
        <v>156330.24032530095</v>
      </c>
      <c r="F436" s="25">
        <v>295870.59208900388</v>
      </c>
      <c r="G436" s="25">
        <v>1355799.9179065335</v>
      </c>
      <c r="H436" s="25">
        <v>1447218.0753247398</v>
      </c>
      <c r="I436" s="25">
        <v>-100023.10136606777</v>
      </c>
      <c r="J436" s="25">
        <v>1739767.55504419</v>
      </c>
      <c r="K436" s="25">
        <v>456272.57591024647</v>
      </c>
      <c r="L436" s="33">
        <v>3500231.4374582823</v>
      </c>
    </row>
    <row r="437" spans="2:12" x14ac:dyDescent="0.25">
      <c r="B437" s="27">
        <v>432</v>
      </c>
      <c r="C437" s="24">
        <v>2037839.6169707966</v>
      </c>
      <c r="D437" s="25">
        <v>-414065.99242873769</v>
      </c>
      <c r="E437" s="25">
        <v>951169.74321753904</v>
      </c>
      <c r="F437" s="25">
        <v>1042103.3956113853</v>
      </c>
      <c r="G437" s="25">
        <v>1521633.0532250227</v>
      </c>
      <c r="H437" s="25">
        <v>1578258.8245848762</v>
      </c>
      <c r="I437" s="25">
        <v>686977.69214236923</v>
      </c>
      <c r="J437" s="25">
        <v>61249.303388380911</v>
      </c>
      <c r="K437" s="25">
        <v>27799.907613651827</v>
      </c>
      <c r="L437" s="33">
        <v>1237813.8321146029</v>
      </c>
    </row>
    <row r="438" spans="2:12" x14ac:dyDescent="0.25">
      <c r="B438" s="27">
        <v>433</v>
      </c>
      <c r="C438" s="24">
        <v>145747.83782254579</v>
      </c>
      <c r="D438" s="25">
        <v>108862.50787888095</v>
      </c>
      <c r="E438" s="25">
        <v>2440854.3245424218</v>
      </c>
      <c r="F438" s="25">
        <v>545445.21088892268</v>
      </c>
      <c r="G438" s="25">
        <v>-18226.65569649078</v>
      </c>
      <c r="H438" s="25">
        <v>1690415.5486505078</v>
      </c>
      <c r="I438" s="25">
        <v>1105378.5268099462</v>
      </c>
      <c r="J438" s="25">
        <v>1964795.0333010252</v>
      </c>
      <c r="K438" s="25">
        <v>2969332.6990816616</v>
      </c>
      <c r="L438" s="33">
        <v>-491905.25632290123</v>
      </c>
    </row>
    <row r="439" spans="2:12" x14ac:dyDescent="0.25">
      <c r="B439" s="27">
        <v>434</v>
      </c>
      <c r="C439" s="24">
        <v>2144972.3677094281</v>
      </c>
      <c r="D439" s="25">
        <v>1757525.0922795115</v>
      </c>
      <c r="E439" s="25">
        <v>1909340.7471202668</v>
      </c>
      <c r="F439" s="25">
        <v>387354.06166467397</v>
      </c>
      <c r="G439" s="25">
        <v>690436.93659781944</v>
      </c>
      <c r="H439" s="25">
        <v>360964.90395505168</v>
      </c>
      <c r="I439" s="25">
        <v>-651855.60648782738</v>
      </c>
      <c r="J439" s="25">
        <v>367026.63152234303</v>
      </c>
      <c r="K439" s="25">
        <v>338091.11059477041</v>
      </c>
      <c r="L439" s="33">
        <v>2284181.823235143</v>
      </c>
    </row>
    <row r="440" spans="2:12" x14ac:dyDescent="0.25">
      <c r="B440" s="27">
        <v>435</v>
      </c>
      <c r="C440" s="24">
        <v>1307293.9346966054</v>
      </c>
      <c r="D440" s="25">
        <v>1513841.6121821287</v>
      </c>
      <c r="E440" s="25">
        <v>2333621.8384041213</v>
      </c>
      <c r="F440" s="25">
        <v>911917.60487038456</v>
      </c>
      <c r="G440" s="25">
        <v>2250107.0195997064</v>
      </c>
      <c r="H440" s="25">
        <v>2228521.7168752039</v>
      </c>
      <c r="I440" s="25">
        <v>4118950.6710672709</v>
      </c>
      <c r="J440" s="25">
        <v>-164483.6862023389</v>
      </c>
      <c r="K440" s="25">
        <v>2347457.226688683</v>
      </c>
      <c r="L440" s="33">
        <v>-405126.42544292612</v>
      </c>
    </row>
    <row r="441" spans="2:12" x14ac:dyDescent="0.25">
      <c r="B441" s="27">
        <v>436</v>
      </c>
      <c r="C441" s="24">
        <v>671051.57358389581</v>
      </c>
      <c r="D441" s="25">
        <v>1347901.0543824993</v>
      </c>
      <c r="E441" s="25">
        <v>1901778.9904445177</v>
      </c>
      <c r="F441" s="25">
        <v>1337245.2256928254</v>
      </c>
      <c r="G441" s="25">
        <v>1698385.2188842483</v>
      </c>
      <c r="H441" s="25">
        <v>819718.55747753661</v>
      </c>
      <c r="I441" s="25">
        <v>-64638.634909939487</v>
      </c>
      <c r="J441" s="25">
        <v>708837.91444491083</v>
      </c>
      <c r="K441" s="25">
        <v>118118.26924046082</v>
      </c>
      <c r="L441" s="33">
        <v>488359.18072010251</v>
      </c>
    </row>
    <row r="442" spans="2:12" x14ac:dyDescent="0.25">
      <c r="B442" s="27">
        <v>437</v>
      </c>
      <c r="C442" s="24">
        <v>1744750.0694834455</v>
      </c>
      <c r="D442" s="25">
        <v>185158.87982272822</v>
      </c>
      <c r="E442" s="25">
        <v>-694602.19837679295</v>
      </c>
      <c r="F442" s="25">
        <v>1812192.6351870997</v>
      </c>
      <c r="G442" s="25">
        <v>3211519.5601050649</v>
      </c>
      <c r="H442" s="25">
        <v>110312.56454734225</v>
      </c>
      <c r="I442" s="25">
        <v>1354741.5937827257</v>
      </c>
      <c r="J442" s="25">
        <v>1011932.8757989774</v>
      </c>
      <c r="K442" s="25">
        <v>1330043.5314133037</v>
      </c>
      <c r="L442" s="33">
        <v>412881.52756824857</v>
      </c>
    </row>
    <row r="443" spans="2:12" x14ac:dyDescent="0.25">
      <c r="B443" s="27">
        <v>438</v>
      </c>
      <c r="C443" s="24">
        <v>806398.26657010801</v>
      </c>
      <c r="D443" s="25">
        <v>-152984.93930067727</v>
      </c>
      <c r="E443" s="25">
        <v>442264.4946228303</v>
      </c>
      <c r="F443" s="25">
        <v>415363.57724879868</v>
      </c>
      <c r="G443" s="25">
        <v>371838.90186088672</v>
      </c>
      <c r="H443" s="25">
        <v>1063854.1292133969</v>
      </c>
      <c r="I443" s="25">
        <v>1155130.8463511737</v>
      </c>
      <c r="J443" s="25">
        <v>2548930.767327683</v>
      </c>
      <c r="K443" s="25">
        <v>166531.82070365455</v>
      </c>
      <c r="L443" s="33">
        <v>671293.45473641902</v>
      </c>
    </row>
    <row r="444" spans="2:12" x14ac:dyDescent="0.25">
      <c r="B444" s="27">
        <v>439</v>
      </c>
      <c r="C444" s="24">
        <v>955490.29684556229</v>
      </c>
      <c r="D444" s="25">
        <v>268308.84020030824</v>
      </c>
      <c r="E444" s="25">
        <v>2307250.5588109554</v>
      </c>
      <c r="F444" s="25">
        <v>-526137.99051504442</v>
      </c>
      <c r="G444" s="25">
        <v>-321056.244954878</v>
      </c>
      <c r="H444" s="25">
        <v>2955327.5203847708</v>
      </c>
      <c r="I444" s="25">
        <v>329481.32608675957</v>
      </c>
      <c r="J444" s="25">
        <v>-841630.37478994019</v>
      </c>
      <c r="K444" s="25">
        <v>1140206.6664649602</v>
      </c>
      <c r="L444" s="33">
        <v>-707021.99438904645</v>
      </c>
    </row>
    <row r="445" spans="2:12" x14ac:dyDescent="0.25">
      <c r="B445" s="27">
        <v>440</v>
      </c>
      <c r="C445" s="24">
        <v>-461493.35849307757</v>
      </c>
      <c r="D445" s="25">
        <v>-29289.744772976264</v>
      </c>
      <c r="E445" s="25">
        <v>1660251.3412643084</v>
      </c>
      <c r="F445" s="25">
        <v>22766.239759781864</v>
      </c>
      <c r="G445" s="25">
        <v>857730.49039750313</v>
      </c>
      <c r="H445" s="25">
        <v>1637474.9444902316</v>
      </c>
      <c r="I445" s="25">
        <v>71950.849748352077</v>
      </c>
      <c r="J445" s="25">
        <v>2199841.0298557058</v>
      </c>
      <c r="K445" s="25">
        <v>-170615.20400757249</v>
      </c>
      <c r="L445" s="33">
        <v>1708411.7826765296</v>
      </c>
    </row>
    <row r="446" spans="2:12" x14ac:dyDescent="0.25">
      <c r="B446" s="27">
        <v>441</v>
      </c>
      <c r="C446" s="24">
        <v>2822246.5019956287</v>
      </c>
      <c r="D446" s="25">
        <v>2076060.2794570075</v>
      </c>
      <c r="E446" s="25">
        <v>582761.8618415501</v>
      </c>
      <c r="F446" s="25">
        <v>2429704.0776138557</v>
      </c>
      <c r="G446" s="25">
        <v>752522.3935241634</v>
      </c>
      <c r="H446" s="25">
        <v>1080885.1154253706</v>
      </c>
      <c r="I446" s="25">
        <v>2124529.6008592369</v>
      </c>
      <c r="J446" s="25">
        <v>1299321.5559272775</v>
      </c>
      <c r="K446" s="25">
        <v>308561.52073038556</v>
      </c>
      <c r="L446" s="33">
        <v>1604339.3726343634</v>
      </c>
    </row>
    <row r="447" spans="2:12" x14ac:dyDescent="0.25">
      <c r="B447" s="27">
        <v>442</v>
      </c>
      <c r="C447" s="24">
        <v>-373879.28257222008</v>
      </c>
      <c r="D447" s="25">
        <v>1347468.1793568917</v>
      </c>
      <c r="E447" s="25">
        <v>2329927.5965656554</v>
      </c>
      <c r="F447" s="25">
        <v>2923828.6604324533</v>
      </c>
      <c r="G447" s="25">
        <v>1645930.5224547638</v>
      </c>
      <c r="H447" s="25">
        <v>182782.83264040668</v>
      </c>
      <c r="I447" s="25">
        <v>916822.14555570018</v>
      </c>
      <c r="J447" s="25">
        <v>-593658.31123001734</v>
      </c>
      <c r="K447" s="25">
        <v>384624.36244426807</v>
      </c>
      <c r="L447" s="33">
        <v>1102289.3731459072</v>
      </c>
    </row>
    <row r="448" spans="2:12" x14ac:dyDescent="0.25">
      <c r="B448" s="27">
        <v>443</v>
      </c>
      <c r="C448" s="24">
        <v>3293505.4575602426</v>
      </c>
      <c r="D448" s="25">
        <v>1864986.6370906672</v>
      </c>
      <c r="E448" s="25">
        <v>831802.92440722231</v>
      </c>
      <c r="F448" s="25">
        <v>1005551.8633998642</v>
      </c>
      <c r="G448" s="25">
        <v>169341.69492633222</v>
      </c>
      <c r="H448" s="25">
        <v>1075523.7563770958</v>
      </c>
      <c r="I448" s="25">
        <v>-770978.53953056969</v>
      </c>
      <c r="J448" s="25">
        <v>1869486.9793043411</v>
      </c>
      <c r="K448" s="25">
        <v>879028.02276516613</v>
      </c>
      <c r="L448" s="33">
        <v>-142024.73697543889</v>
      </c>
    </row>
    <row r="449" spans="2:12" x14ac:dyDescent="0.25">
      <c r="B449" s="27">
        <v>444</v>
      </c>
      <c r="C449" s="24">
        <v>1753949.2301326292</v>
      </c>
      <c r="D449" s="25">
        <v>-307120.11635617306</v>
      </c>
      <c r="E449" s="25">
        <v>-1013017.1526458282</v>
      </c>
      <c r="F449" s="25">
        <v>1723184.1008380591</v>
      </c>
      <c r="G449" s="25">
        <v>29289.360594768077</v>
      </c>
      <c r="H449" s="25">
        <v>905184.63376587676</v>
      </c>
      <c r="I449" s="25">
        <v>1270636.0509608509</v>
      </c>
      <c r="J449" s="25">
        <v>2075957.1721376572</v>
      </c>
      <c r="K449" s="25">
        <v>2526911.5121028805</v>
      </c>
      <c r="L449" s="33">
        <v>728019.74285145989</v>
      </c>
    </row>
    <row r="450" spans="2:12" x14ac:dyDescent="0.25">
      <c r="B450" s="27">
        <v>445</v>
      </c>
      <c r="C450" s="24">
        <v>3352396.7314643934</v>
      </c>
      <c r="D450" s="25">
        <v>-505808.05125357769</v>
      </c>
      <c r="E450" s="25">
        <v>1367354.7265639026</v>
      </c>
      <c r="F450" s="25">
        <v>1096546.9169155387</v>
      </c>
      <c r="G450" s="25">
        <v>1903707.7076190645</v>
      </c>
      <c r="H450" s="25">
        <v>1938236.0633074502</v>
      </c>
      <c r="I450" s="25">
        <v>533045.26512647001</v>
      </c>
      <c r="J450" s="25">
        <v>-331269.7312624706</v>
      </c>
      <c r="K450" s="25">
        <v>-409604.18124851398</v>
      </c>
      <c r="L450" s="33">
        <v>2717504.1607995844</v>
      </c>
    </row>
    <row r="451" spans="2:12" x14ac:dyDescent="0.25">
      <c r="B451" s="27">
        <v>446</v>
      </c>
      <c r="C451" s="24">
        <v>1252657.5996387289</v>
      </c>
      <c r="D451" s="25">
        <v>1141152.5716887517</v>
      </c>
      <c r="E451" s="25">
        <v>1562159.5504958536</v>
      </c>
      <c r="F451" s="25">
        <v>1131316.0934418207</v>
      </c>
      <c r="G451" s="25">
        <v>-366935.97412705794</v>
      </c>
      <c r="H451" s="25">
        <v>374084.63514988776</v>
      </c>
      <c r="I451" s="25">
        <v>1341808.9673456973</v>
      </c>
      <c r="J451" s="25">
        <v>292830.25351524493</v>
      </c>
      <c r="K451" s="25">
        <v>-545785.84721615259</v>
      </c>
      <c r="L451" s="33">
        <v>-1195316.1773174414</v>
      </c>
    </row>
    <row r="452" spans="2:12" x14ac:dyDescent="0.25">
      <c r="B452" s="27">
        <v>447</v>
      </c>
      <c r="C452" s="24">
        <v>2825903.2487713569</v>
      </c>
      <c r="D452" s="25">
        <v>814153.3667587135</v>
      </c>
      <c r="E452" s="25">
        <v>1158697.1832655193</v>
      </c>
      <c r="F452" s="25">
        <v>2028398.294064682</v>
      </c>
      <c r="G452" s="25">
        <v>1350898.4652294354</v>
      </c>
      <c r="H452" s="25">
        <v>1672741.8415064975</v>
      </c>
      <c r="I452" s="25">
        <v>2427095.9360261383</v>
      </c>
      <c r="J452" s="25">
        <v>590039.50029089348</v>
      </c>
      <c r="K452" s="25">
        <v>-236405.88484281627</v>
      </c>
      <c r="L452" s="33">
        <v>732149.75413138419</v>
      </c>
    </row>
    <row r="453" spans="2:12" x14ac:dyDescent="0.25">
      <c r="B453" s="27">
        <v>448</v>
      </c>
      <c r="C453" s="24">
        <v>1420607.8496061289</v>
      </c>
      <c r="D453" s="25">
        <v>2034366.8572256784</v>
      </c>
      <c r="E453" s="25">
        <v>108760.26748384861</v>
      </c>
      <c r="F453" s="25">
        <v>-93806.507689486258</v>
      </c>
      <c r="G453" s="25">
        <v>-694661.61897149496</v>
      </c>
      <c r="H453" s="25">
        <v>707961.54687183443</v>
      </c>
      <c r="I453" s="25">
        <v>653123.92457453255</v>
      </c>
      <c r="J453" s="25">
        <v>1006514.0733229024</v>
      </c>
      <c r="K453" s="25">
        <v>411284.60817616014</v>
      </c>
      <c r="L453" s="33">
        <v>2362396.3233294049</v>
      </c>
    </row>
    <row r="454" spans="2:12" x14ac:dyDescent="0.25">
      <c r="B454" s="27">
        <v>449</v>
      </c>
      <c r="C454" s="24">
        <v>-540290.41190446401</v>
      </c>
      <c r="D454" s="25">
        <v>1685027.9590977617</v>
      </c>
      <c r="E454" s="25">
        <v>-254040.43579137977</v>
      </c>
      <c r="F454" s="25">
        <v>508318.21175334835</v>
      </c>
      <c r="G454" s="25">
        <v>727482.49564199662</v>
      </c>
      <c r="H454" s="25">
        <v>513114.25131262932</v>
      </c>
      <c r="I454" s="25">
        <v>-1113879.3501738678</v>
      </c>
      <c r="J454" s="25">
        <v>-142849.35903357901</v>
      </c>
      <c r="K454" s="25">
        <v>624286.69733725674</v>
      </c>
      <c r="L454" s="33">
        <v>1474289.1595299197</v>
      </c>
    </row>
    <row r="455" spans="2:12" x14ac:dyDescent="0.25">
      <c r="B455" s="27">
        <v>450</v>
      </c>
      <c r="C455" s="24">
        <v>1056053.17536559</v>
      </c>
      <c r="D455" s="25">
        <v>781273.60263567045</v>
      </c>
      <c r="E455" s="25">
        <v>262916.31566407718</v>
      </c>
      <c r="F455" s="25">
        <v>-121870.11615364766</v>
      </c>
      <c r="G455" s="25">
        <v>-24416.764393929858</v>
      </c>
      <c r="H455" s="25">
        <v>320657.60829944629</v>
      </c>
      <c r="I455" s="25">
        <v>892269.71316648694</v>
      </c>
      <c r="J455" s="25">
        <v>1293603.7190243234</v>
      </c>
      <c r="K455" s="25">
        <v>734212.9986590934</v>
      </c>
      <c r="L455" s="33">
        <v>2202841.2010063259</v>
      </c>
    </row>
    <row r="456" spans="2:12" x14ac:dyDescent="0.25">
      <c r="B456" s="27">
        <v>451</v>
      </c>
      <c r="C456" s="24">
        <v>2021009.6276411489</v>
      </c>
      <c r="D456" s="25">
        <v>1185538.026195473</v>
      </c>
      <c r="E456" s="25">
        <v>795664.5973798926</v>
      </c>
      <c r="F456" s="25">
        <v>1199010.7901145192</v>
      </c>
      <c r="G456" s="25">
        <v>-303440.86976650637</v>
      </c>
      <c r="H456" s="25">
        <v>2280162.8201658828</v>
      </c>
      <c r="I456" s="25">
        <v>2751259.9978941199</v>
      </c>
      <c r="J456" s="25">
        <v>1994692.945249889</v>
      </c>
      <c r="K456" s="25">
        <v>-466773.67846946651</v>
      </c>
      <c r="L456" s="33">
        <v>728807.76317770965</v>
      </c>
    </row>
    <row r="457" spans="2:12" x14ac:dyDescent="0.25">
      <c r="B457" s="27">
        <v>452</v>
      </c>
      <c r="C457" s="24">
        <v>3262276.8063499345</v>
      </c>
      <c r="D457" s="25">
        <v>1051888.3804434612</v>
      </c>
      <c r="E457" s="25">
        <v>1301766.4670524392</v>
      </c>
      <c r="F457" s="25">
        <v>-541976.69319994096</v>
      </c>
      <c r="G457" s="25">
        <v>1270874.1873125192</v>
      </c>
      <c r="H457" s="25">
        <v>385436.31239610584</v>
      </c>
      <c r="I457" s="25">
        <v>1395004.2807291788</v>
      </c>
      <c r="J457" s="25">
        <v>2798103.7231135312</v>
      </c>
      <c r="K457" s="25">
        <v>295207.07025017682</v>
      </c>
      <c r="L457" s="33">
        <v>2570056.6732060155</v>
      </c>
    </row>
    <row r="458" spans="2:12" x14ac:dyDescent="0.25">
      <c r="B458" s="27">
        <v>453</v>
      </c>
      <c r="C458" s="24">
        <v>-428659.90689145261</v>
      </c>
      <c r="D458" s="25">
        <v>1240297.5470046089</v>
      </c>
      <c r="E458" s="25">
        <v>-350275.28022982599</v>
      </c>
      <c r="F458" s="25">
        <v>-1177200.1618529563</v>
      </c>
      <c r="G458" s="25">
        <v>1231284.4889478879</v>
      </c>
      <c r="H458" s="25">
        <v>1218307.8697943492</v>
      </c>
      <c r="I458" s="25">
        <v>-262041.54527908703</v>
      </c>
      <c r="J458" s="25">
        <v>2169026.2837348715</v>
      </c>
      <c r="K458" s="25">
        <v>-735618.97306594625</v>
      </c>
      <c r="L458" s="33">
        <v>1974868.878556761</v>
      </c>
    </row>
    <row r="459" spans="2:12" x14ac:dyDescent="0.25">
      <c r="B459" s="27">
        <v>454</v>
      </c>
      <c r="C459" s="24">
        <v>1086299.0790602798</v>
      </c>
      <c r="D459" s="25">
        <v>-25279.500102260616</v>
      </c>
      <c r="E459" s="25">
        <v>-1286757.6922609191</v>
      </c>
      <c r="F459" s="25">
        <v>2498165.4274894642</v>
      </c>
      <c r="G459" s="25">
        <v>2638150.8185502375</v>
      </c>
      <c r="H459" s="25">
        <v>2143001.7437274768</v>
      </c>
      <c r="I459" s="25">
        <v>1276754.1210928466</v>
      </c>
      <c r="J459" s="25">
        <v>-1972751.1571087628</v>
      </c>
      <c r="K459" s="25">
        <v>176815.9766295664</v>
      </c>
      <c r="L459" s="33">
        <v>1838235.6944669662</v>
      </c>
    </row>
    <row r="460" spans="2:12" x14ac:dyDescent="0.25">
      <c r="B460" s="27">
        <v>455</v>
      </c>
      <c r="C460" s="24">
        <v>1353901.5600557239</v>
      </c>
      <c r="D460" s="25">
        <v>714531.93136089249</v>
      </c>
      <c r="E460" s="25">
        <v>7986.5565629117191</v>
      </c>
      <c r="F460" s="25">
        <v>1093295.2564493506</v>
      </c>
      <c r="G460" s="25">
        <v>502574.06466756528</v>
      </c>
      <c r="H460" s="25">
        <v>983782.14670820395</v>
      </c>
      <c r="I460" s="25">
        <v>291750.06834596349</v>
      </c>
      <c r="J460" s="25">
        <v>-216638.81795837637</v>
      </c>
      <c r="K460" s="25">
        <v>669601.86098941229</v>
      </c>
      <c r="L460" s="33">
        <v>193799.57526433934</v>
      </c>
    </row>
    <row r="461" spans="2:12" x14ac:dyDescent="0.25">
      <c r="B461" s="27">
        <v>456</v>
      </c>
      <c r="C461" s="24">
        <v>-1945782.5251649732</v>
      </c>
      <c r="D461" s="25">
        <v>620019.51669552503</v>
      </c>
      <c r="E461" s="25">
        <v>73980.088124703616</v>
      </c>
      <c r="F461" s="25">
        <v>848172.71264605457</v>
      </c>
      <c r="G461" s="25">
        <v>616542.46444019303</v>
      </c>
      <c r="H461" s="25">
        <v>749901.72208336834</v>
      </c>
      <c r="I461" s="25">
        <v>1865057.5855855746</v>
      </c>
      <c r="J461" s="25">
        <v>1466041.1849394487</v>
      </c>
      <c r="K461" s="25">
        <v>1913287.2316973601</v>
      </c>
      <c r="L461" s="33">
        <v>117435.55233467836</v>
      </c>
    </row>
    <row r="462" spans="2:12" x14ac:dyDescent="0.25">
      <c r="B462" s="27">
        <v>457</v>
      </c>
      <c r="C462" s="24">
        <v>636083.05683918437</v>
      </c>
      <c r="D462" s="25">
        <v>53228.335558549035</v>
      </c>
      <c r="E462" s="25">
        <v>2212022.7304437337</v>
      </c>
      <c r="F462" s="25">
        <v>1860084.3968945611</v>
      </c>
      <c r="G462" s="25">
        <v>621311.01618087757</v>
      </c>
      <c r="H462" s="25">
        <v>5992.3359063714743</v>
      </c>
      <c r="I462" s="25">
        <v>672479.23961358331</v>
      </c>
      <c r="J462" s="25">
        <v>-320803.90746518178</v>
      </c>
      <c r="K462" s="25">
        <v>181193.61460076459</v>
      </c>
      <c r="L462" s="33">
        <v>-203189.48935354128</v>
      </c>
    </row>
    <row r="463" spans="2:12" x14ac:dyDescent="0.25">
      <c r="B463" s="27">
        <v>458</v>
      </c>
      <c r="C463" s="24">
        <v>986121.05410197191</v>
      </c>
      <c r="D463" s="25">
        <v>1913084.5558585841</v>
      </c>
      <c r="E463" s="25">
        <v>253920.06145137502</v>
      </c>
      <c r="F463" s="25">
        <v>55980.753828701563</v>
      </c>
      <c r="G463" s="25">
        <v>1492986.9418847263</v>
      </c>
      <c r="H463" s="25">
        <v>1844775.3957822891</v>
      </c>
      <c r="I463" s="25">
        <v>-241611.85999650927</v>
      </c>
      <c r="J463" s="25">
        <v>639957.76139247697</v>
      </c>
      <c r="K463" s="25">
        <v>2408353.9614293966</v>
      </c>
      <c r="L463" s="33">
        <v>1592904.5359785091</v>
      </c>
    </row>
    <row r="464" spans="2:12" x14ac:dyDescent="0.25">
      <c r="B464" s="27">
        <v>459</v>
      </c>
      <c r="C464" s="24">
        <v>-55750.324651764706</v>
      </c>
      <c r="D464" s="25">
        <v>-41998.526382150128</v>
      </c>
      <c r="E464" s="25">
        <v>-382129.72590412525</v>
      </c>
      <c r="F464" s="25">
        <v>1100511.2850396838</v>
      </c>
      <c r="G464" s="25">
        <v>-777126.13505273592</v>
      </c>
      <c r="H464" s="25">
        <v>2536481.8364036335</v>
      </c>
      <c r="I464" s="25">
        <v>1440120.3698406373</v>
      </c>
      <c r="J464" s="25">
        <v>1663982.9114481602</v>
      </c>
      <c r="K464" s="25">
        <v>2709326.5981592913</v>
      </c>
      <c r="L464" s="33">
        <v>-369864.5230953861</v>
      </c>
    </row>
    <row r="465" spans="2:12" x14ac:dyDescent="0.25">
      <c r="B465" s="27">
        <v>460</v>
      </c>
      <c r="C465" s="24">
        <v>-1480194.8096924811</v>
      </c>
      <c r="D465" s="25">
        <v>993526.73806798272</v>
      </c>
      <c r="E465" s="25">
        <v>22777.10946908826</v>
      </c>
      <c r="F465" s="25">
        <v>2697501.3090014793</v>
      </c>
      <c r="G465" s="25">
        <v>328950.37778578</v>
      </c>
      <c r="H465" s="25">
        <v>-669255.79107678309</v>
      </c>
      <c r="I465" s="25">
        <v>844607.20999968378</v>
      </c>
      <c r="J465" s="25">
        <v>806640.41164022079</v>
      </c>
      <c r="K465" s="25">
        <v>1278032.0811947025</v>
      </c>
      <c r="L465" s="33">
        <v>1518521.4850762123</v>
      </c>
    </row>
    <row r="466" spans="2:12" x14ac:dyDescent="0.25">
      <c r="B466" s="27">
        <v>461</v>
      </c>
      <c r="C466" s="24">
        <v>828922.81144430535</v>
      </c>
      <c r="D466" s="25">
        <v>460790.14180703415</v>
      </c>
      <c r="E466" s="25">
        <v>-114700.67780790385</v>
      </c>
      <c r="F466" s="25">
        <v>-130840.04035290284</v>
      </c>
      <c r="G466" s="25">
        <v>-506334.69946794678</v>
      </c>
      <c r="H466" s="25">
        <v>-100086.90789608844</v>
      </c>
      <c r="I466" s="25">
        <v>1591152.2161327028</v>
      </c>
      <c r="J466" s="25">
        <v>2226469.1342487028</v>
      </c>
      <c r="K466" s="25">
        <v>1746564.4125541537</v>
      </c>
      <c r="L466" s="33">
        <v>524207.24990413012</v>
      </c>
    </row>
    <row r="467" spans="2:12" x14ac:dyDescent="0.25">
      <c r="B467" s="27">
        <v>462</v>
      </c>
      <c r="C467" s="24">
        <v>2910383.8830431383</v>
      </c>
      <c r="D467" s="25">
        <v>-880391.97979100561</v>
      </c>
      <c r="E467" s="25">
        <v>3208765.1617281856</v>
      </c>
      <c r="F467" s="25">
        <v>-362.35025647608563</v>
      </c>
      <c r="G467" s="25">
        <v>835048.15592785925</v>
      </c>
      <c r="H467" s="25">
        <v>445155.51784366136</v>
      </c>
      <c r="I467" s="25">
        <v>1154392.2282085414</v>
      </c>
      <c r="J467" s="25">
        <v>715266.22506258544</v>
      </c>
      <c r="K467" s="25">
        <v>750178.8784337095</v>
      </c>
      <c r="L467" s="33">
        <v>1081311.9897817271</v>
      </c>
    </row>
    <row r="468" spans="2:12" x14ac:dyDescent="0.25">
      <c r="B468" s="27">
        <v>463</v>
      </c>
      <c r="C468" s="24">
        <v>496859.65618652245</v>
      </c>
      <c r="D468" s="25">
        <v>1180202.7350713559</v>
      </c>
      <c r="E468" s="25">
        <v>-36170.838473738171</v>
      </c>
      <c r="F468" s="25">
        <v>667465.3044139049</v>
      </c>
      <c r="G468" s="25">
        <v>1500455.0703518409</v>
      </c>
      <c r="H468" s="25">
        <v>1783303.8204925307</v>
      </c>
      <c r="I468" s="25">
        <v>2578256.4796378184</v>
      </c>
      <c r="J468" s="25">
        <v>-167470.59097170085</v>
      </c>
      <c r="K468" s="25">
        <v>1550536.4674994354</v>
      </c>
      <c r="L468" s="33">
        <v>503733.75306609739</v>
      </c>
    </row>
    <row r="469" spans="2:12" x14ac:dyDescent="0.25">
      <c r="B469" s="27">
        <v>464</v>
      </c>
      <c r="C469" s="24">
        <v>-84630.584296233952</v>
      </c>
      <c r="D469" s="25">
        <v>-729121.65649492014</v>
      </c>
      <c r="E469" s="25">
        <v>-26848.380445844494</v>
      </c>
      <c r="F469" s="25">
        <v>2047505.988391018</v>
      </c>
      <c r="G469" s="25">
        <v>1233443.9317462412</v>
      </c>
      <c r="H469" s="25">
        <v>-33458.627021349967</v>
      </c>
      <c r="I469" s="25">
        <v>2483835.372941765</v>
      </c>
      <c r="J469" s="25">
        <v>275433.76570246508</v>
      </c>
      <c r="K469" s="25">
        <v>126317.1261874456</v>
      </c>
      <c r="L469" s="33">
        <v>1406821.6181355808</v>
      </c>
    </row>
    <row r="470" spans="2:12" x14ac:dyDescent="0.25">
      <c r="B470" s="27">
        <v>465</v>
      </c>
      <c r="C470" s="24">
        <v>924604.20536738541</v>
      </c>
      <c r="D470" s="25">
        <v>1139066.253452057</v>
      </c>
      <c r="E470" s="25">
        <v>913416.54430041974</v>
      </c>
      <c r="F470" s="25">
        <v>1370114.7382836575</v>
      </c>
      <c r="G470" s="25">
        <v>411015.40164401475</v>
      </c>
      <c r="H470" s="25">
        <v>608350.82836149307</v>
      </c>
      <c r="I470" s="25">
        <v>1864589.7360051852</v>
      </c>
      <c r="J470" s="25">
        <v>460394.24235801119</v>
      </c>
      <c r="K470" s="25">
        <v>616911.60155036859</v>
      </c>
      <c r="L470" s="33">
        <v>1817570.245390519</v>
      </c>
    </row>
    <row r="471" spans="2:12" x14ac:dyDescent="0.25">
      <c r="B471" s="27">
        <v>466</v>
      </c>
      <c r="C471" s="24">
        <v>-202430.64457447408</v>
      </c>
      <c r="D471" s="25">
        <v>241951.07485040044</v>
      </c>
      <c r="E471" s="25">
        <v>1713590.9541676417</v>
      </c>
      <c r="F471" s="25">
        <v>270082.89343235735</v>
      </c>
      <c r="G471" s="25">
        <v>814082.01336582657</v>
      </c>
      <c r="H471" s="25">
        <v>2675167.0630280431</v>
      </c>
      <c r="I471" s="25">
        <v>375512.53610318806</v>
      </c>
      <c r="J471" s="25">
        <v>-813999.27320460742</v>
      </c>
      <c r="K471" s="25">
        <v>-762439.94037688058</v>
      </c>
      <c r="L471" s="33">
        <v>1910112.9505481264</v>
      </c>
    </row>
    <row r="472" spans="2:12" x14ac:dyDescent="0.25">
      <c r="B472" s="27">
        <v>467</v>
      </c>
      <c r="C472" s="24">
        <v>2784480.3465668568</v>
      </c>
      <c r="D472" s="25">
        <v>-1045090.1984746135</v>
      </c>
      <c r="E472" s="25">
        <v>-600510.85943580605</v>
      </c>
      <c r="F472" s="25">
        <v>329030.03684933111</v>
      </c>
      <c r="G472" s="25">
        <v>-275783.4985025879</v>
      </c>
      <c r="H472" s="25">
        <v>2008638.8080012649</v>
      </c>
      <c r="I472" s="25">
        <v>-713996.78417677246</v>
      </c>
      <c r="J472" s="25">
        <v>132131.59250407433</v>
      </c>
      <c r="K472" s="25">
        <v>2916065.0367094306</v>
      </c>
      <c r="L472" s="33">
        <v>1235440.6374552716</v>
      </c>
    </row>
    <row r="473" spans="2:12" x14ac:dyDescent="0.25">
      <c r="B473" s="27">
        <v>468</v>
      </c>
      <c r="C473" s="24">
        <v>-213890.10586820077</v>
      </c>
      <c r="D473" s="25">
        <v>-865687.00265334733</v>
      </c>
      <c r="E473" s="25">
        <v>583262.05944549385</v>
      </c>
      <c r="F473" s="25">
        <v>-317325.41769490251</v>
      </c>
      <c r="G473" s="25">
        <v>-258271.99920570664</v>
      </c>
      <c r="H473" s="25">
        <v>1195847.5050039347</v>
      </c>
      <c r="I473" s="25">
        <v>1216759.7852494088</v>
      </c>
      <c r="J473" s="25">
        <v>909191.14834571956</v>
      </c>
      <c r="K473" s="25">
        <v>571885.78855026187</v>
      </c>
      <c r="L473" s="33">
        <v>1861863.8697708556</v>
      </c>
    </row>
    <row r="474" spans="2:12" x14ac:dyDescent="0.25">
      <c r="B474" s="27">
        <v>469</v>
      </c>
      <c r="C474" s="24">
        <v>1713095.6491981032</v>
      </c>
      <c r="D474" s="25">
        <v>3323777.96029248</v>
      </c>
      <c r="E474" s="25">
        <v>-468725.21249066386</v>
      </c>
      <c r="F474" s="25">
        <v>1438915.5635105986</v>
      </c>
      <c r="G474" s="25">
        <v>1084895.675331085</v>
      </c>
      <c r="H474" s="25">
        <v>1533689.6159803392</v>
      </c>
      <c r="I474" s="25">
        <v>1243070.2377107451</v>
      </c>
      <c r="J474" s="25">
        <v>59703.591419785749</v>
      </c>
      <c r="K474" s="25">
        <v>1503021.3347178278</v>
      </c>
      <c r="L474" s="33">
        <v>2501972.4679195643</v>
      </c>
    </row>
    <row r="475" spans="2:12" x14ac:dyDescent="0.25">
      <c r="B475" s="27">
        <v>470</v>
      </c>
      <c r="C475" s="24">
        <v>2460628.6288627228</v>
      </c>
      <c r="D475" s="25">
        <v>1057161.6355387093</v>
      </c>
      <c r="E475" s="25">
        <v>2295058.3762863758</v>
      </c>
      <c r="F475" s="25">
        <v>310113.44936510548</v>
      </c>
      <c r="G475" s="25">
        <v>303754.25322747417</v>
      </c>
      <c r="H475" s="25">
        <v>224492.62473511416</v>
      </c>
      <c r="I475" s="25">
        <v>1298357.5934262685</v>
      </c>
      <c r="J475" s="25">
        <v>1270692.2494543511</v>
      </c>
      <c r="K475" s="25">
        <v>1851008.1932173423</v>
      </c>
      <c r="L475" s="33">
        <v>1621989.3156623919</v>
      </c>
    </row>
    <row r="476" spans="2:12" x14ac:dyDescent="0.25">
      <c r="B476" s="27">
        <v>471</v>
      </c>
      <c r="C476" s="24">
        <v>331623.13467769651</v>
      </c>
      <c r="D476" s="25">
        <v>-58241.593329902273</v>
      </c>
      <c r="E476" s="25">
        <v>878461.83724645525</v>
      </c>
      <c r="F476" s="25">
        <v>478093.60670633428</v>
      </c>
      <c r="G476" s="25">
        <v>579888.4616143289</v>
      </c>
      <c r="H476" s="25">
        <v>1686706.7372678891</v>
      </c>
      <c r="I476" s="25">
        <v>1073621.7976306267</v>
      </c>
      <c r="J476" s="25">
        <v>433397.20995186921</v>
      </c>
      <c r="K476" s="25">
        <v>-1678633.0083325051</v>
      </c>
      <c r="L476" s="33">
        <v>576924.6242331937</v>
      </c>
    </row>
    <row r="477" spans="2:12" x14ac:dyDescent="0.25">
      <c r="B477" s="27">
        <v>472</v>
      </c>
      <c r="C477" s="24">
        <v>1056307.2104364261</v>
      </c>
      <c r="D477" s="25">
        <v>1445993.4346078588</v>
      </c>
      <c r="E477" s="25">
        <v>1528752.1791074835</v>
      </c>
      <c r="F477" s="25">
        <v>-1396794.507902781</v>
      </c>
      <c r="G477" s="25">
        <v>454790.33148035035</v>
      </c>
      <c r="H477" s="25">
        <v>403445.96803627908</v>
      </c>
      <c r="I477" s="25">
        <v>-414931.51513081882</v>
      </c>
      <c r="J477" s="25">
        <v>1351993.5191849256</v>
      </c>
      <c r="K477" s="25">
        <v>1091616.2811071468</v>
      </c>
      <c r="L477" s="33">
        <v>117540.42890186608</v>
      </c>
    </row>
    <row r="478" spans="2:12" x14ac:dyDescent="0.25">
      <c r="B478" s="27">
        <v>473</v>
      </c>
      <c r="C478" s="24">
        <v>1397772.3993015946</v>
      </c>
      <c r="D478" s="25">
        <v>1026409.5492813918</v>
      </c>
      <c r="E478" s="25">
        <v>172798.36312953942</v>
      </c>
      <c r="F478" s="25">
        <v>714242.85435649846</v>
      </c>
      <c r="G478" s="25">
        <v>420826.99749956466</v>
      </c>
      <c r="H478" s="25">
        <v>369246.26089053322</v>
      </c>
      <c r="I478" s="25">
        <v>1275212.1619740706</v>
      </c>
      <c r="J478" s="25">
        <v>209630.91310615418</v>
      </c>
      <c r="K478" s="25">
        <v>711939.76986330189</v>
      </c>
      <c r="L478" s="33">
        <v>-36723.373271320015</v>
      </c>
    </row>
    <row r="479" spans="2:12" x14ac:dyDescent="0.25">
      <c r="B479" s="27">
        <v>474</v>
      </c>
      <c r="C479" s="24">
        <v>316939.51986276079</v>
      </c>
      <c r="D479" s="25">
        <v>1184755.095103662</v>
      </c>
      <c r="E479" s="25">
        <v>611931.76748132426</v>
      </c>
      <c r="F479" s="25">
        <v>2158306.3466243865</v>
      </c>
      <c r="G479" s="25">
        <v>509766.80899079191</v>
      </c>
      <c r="H479" s="25">
        <v>-578454.55403519189</v>
      </c>
      <c r="I479" s="25">
        <v>1617604.3142024176</v>
      </c>
      <c r="J479" s="25">
        <v>1810648.4768053358</v>
      </c>
      <c r="K479" s="25">
        <v>1293103.6779888873</v>
      </c>
      <c r="L479" s="33">
        <v>-910632.9719694464</v>
      </c>
    </row>
    <row r="480" spans="2:12" x14ac:dyDescent="0.25">
      <c r="B480" s="27">
        <v>475</v>
      </c>
      <c r="C480" s="24">
        <v>1290708.8647514428</v>
      </c>
      <c r="D480" s="25">
        <v>-34252.015043737367</v>
      </c>
      <c r="E480" s="25">
        <v>714439.24050256051</v>
      </c>
      <c r="F480" s="25">
        <v>-1291977.5540075405</v>
      </c>
      <c r="G480" s="25">
        <v>1251713.579545184</v>
      </c>
      <c r="H480" s="25">
        <v>788477.91775740637</v>
      </c>
      <c r="I480" s="25">
        <v>912133.56509979907</v>
      </c>
      <c r="J480" s="25">
        <v>1294621.5378621379</v>
      </c>
      <c r="K480" s="25">
        <v>475576.80695943534</v>
      </c>
      <c r="L480" s="33">
        <v>-266887.63288601628</v>
      </c>
    </row>
    <row r="481" spans="2:12" x14ac:dyDescent="0.25">
      <c r="B481" s="27">
        <v>476</v>
      </c>
      <c r="C481" s="24">
        <v>242714.01635659905</v>
      </c>
      <c r="D481" s="25">
        <v>655076.03610896878</v>
      </c>
      <c r="E481" s="25">
        <v>1399807.7011886998</v>
      </c>
      <c r="F481" s="25">
        <v>-94957.99460024992</v>
      </c>
      <c r="G481" s="25">
        <v>2140605.3455384234</v>
      </c>
      <c r="H481" s="25">
        <v>35044.330353054218</v>
      </c>
      <c r="I481" s="25">
        <v>229850.75611783471</v>
      </c>
      <c r="J481" s="25">
        <v>790350.23578455206</v>
      </c>
      <c r="K481" s="25">
        <v>-768917.93680474767</v>
      </c>
      <c r="L481" s="33">
        <v>1464902.463626455</v>
      </c>
    </row>
    <row r="482" spans="2:12" x14ac:dyDescent="0.25">
      <c r="B482" s="27">
        <v>477</v>
      </c>
      <c r="C482" s="24">
        <v>790884.26340442151</v>
      </c>
      <c r="D482" s="25">
        <v>1804661.4388832343</v>
      </c>
      <c r="E482" s="25">
        <v>683176.90589614259</v>
      </c>
      <c r="F482" s="25">
        <v>-340658.01976575656</v>
      </c>
      <c r="G482" s="25">
        <v>124203.66105414229</v>
      </c>
      <c r="H482" s="25">
        <v>1423473.0004067644</v>
      </c>
      <c r="I482" s="25">
        <v>1571630.9685935788</v>
      </c>
      <c r="J482" s="25">
        <v>2514927.1949864961</v>
      </c>
      <c r="K482" s="25">
        <v>767138.43831295241</v>
      </c>
      <c r="L482" s="33">
        <v>310573.65303592058</v>
      </c>
    </row>
    <row r="483" spans="2:12" x14ac:dyDescent="0.25">
      <c r="B483" s="27">
        <v>478</v>
      </c>
      <c r="C483" s="24">
        <v>2448122.8683642335</v>
      </c>
      <c r="D483" s="25">
        <v>925246.77110874001</v>
      </c>
      <c r="E483" s="25">
        <v>2546745.1744589247</v>
      </c>
      <c r="F483" s="25">
        <v>-100821.77305241907</v>
      </c>
      <c r="G483" s="25">
        <v>-67578.115223785862</v>
      </c>
      <c r="H483" s="25">
        <v>2051793.5563652776</v>
      </c>
      <c r="I483" s="25">
        <v>1103084.9821711462</v>
      </c>
      <c r="J483" s="25">
        <v>622863.2626033416</v>
      </c>
      <c r="K483" s="25">
        <v>259724.42825750681</v>
      </c>
      <c r="L483" s="33">
        <v>178327.48823381541</v>
      </c>
    </row>
    <row r="484" spans="2:12" x14ac:dyDescent="0.25">
      <c r="B484" s="27">
        <v>479</v>
      </c>
      <c r="C484" s="24">
        <v>-234907.944287227</v>
      </c>
      <c r="D484" s="25">
        <v>2347313.1998141212</v>
      </c>
      <c r="E484" s="25">
        <v>887982.08566738805</v>
      </c>
      <c r="F484" s="25">
        <v>380620.59419148974</v>
      </c>
      <c r="G484" s="25">
        <v>441089.89528935449</v>
      </c>
      <c r="H484" s="25">
        <v>-60603.00816420652</v>
      </c>
      <c r="I484" s="25">
        <v>1506609.2993347598</v>
      </c>
      <c r="J484" s="25">
        <v>346847.0478022499</v>
      </c>
      <c r="K484" s="25">
        <v>-151761.33494981937</v>
      </c>
      <c r="L484" s="33">
        <v>345939.07617137115</v>
      </c>
    </row>
    <row r="485" spans="2:12" x14ac:dyDescent="0.25">
      <c r="B485" s="27">
        <v>480</v>
      </c>
      <c r="C485" s="24">
        <v>1245439.6431997316</v>
      </c>
      <c r="D485" s="25">
        <v>-60926.185468242504</v>
      </c>
      <c r="E485" s="25">
        <v>3209776.3005483309</v>
      </c>
      <c r="F485" s="25">
        <v>949088.36735894717</v>
      </c>
      <c r="G485" s="25">
        <v>978274.69949819846</v>
      </c>
      <c r="H485" s="25">
        <v>283495.78266197164</v>
      </c>
      <c r="I485" s="25">
        <v>139334.10399535578</v>
      </c>
      <c r="J485" s="25">
        <v>720226.75579303782</v>
      </c>
      <c r="K485" s="25">
        <v>379421.62524625892</v>
      </c>
      <c r="L485" s="33">
        <v>1045824.0796496719</v>
      </c>
    </row>
    <row r="486" spans="2:12" x14ac:dyDescent="0.25">
      <c r="B486" s="27">
        <v>481</v>
      </c>
      <c r="C486" s="24">
        <v>-5097696.3125835126</v>
      </c>
      <c r="D486" s="25">
        <v>-1582586.8060940285</v>
      </c>
      <c r="E486" s="25">
        <v>191509.18708315771</v>
      </c>
      <c r="F486" s="25">
        <v>-756534.54914373392</v>
      </c>
      <c r="G486" s="25">
        <v>41675.077222658321</v>
      </c>
      <c r="H486" s="25">
        <v>2016407.6126156636</v>
      </c>
      <c r="I486" s="25">
        <v>1202807.9805619828</v>
      </c>
      <c r="J486" s="25">
        <v>1507816.5662609781</v>
      </c>
      <c r="K486" s="25">
        <v>-135285.89121778728</v>
      </c>
      <c r="L486" s="33">
        <v>170196.36957832472</v>
      </c>
    </row>
    <row r="487" spans="2:12" x14ac:dyDescent="0.25">
      <c r="B487" s="27">
        <v>482</v>
      </c>
      <c r="C487" s="24">
        <v>998480.03285554564</v>
      </c>
      <c r="D487" s="25">
        <v>2316569.5595712475</v>
      </c>
      <c r="E487" s="25">
        <v>1660745.1020918489</v>
      </c>
      <c r="F487" s="25">
        <v>2117555.2384941606</v>
      </c>
      <c r="G487" s="25">
        <v>149786.61615405884</v>
      </c>
      <c r="H487" s="25">
        <v>749280.37433852768</v>
      </c>
      <c r="I487" s="25">
        <v>519829.88383073546</v>
      </c>
      <c r="J487" s="25">
        <v>461996.47753923014</v>
      </c>
      <c r="K487" s="25">
        <v>2234579.6571336202</v>
      </c>
      <c r="L487" s="33">
        <v>767363.6428917395</v>
      </c>
    </row>
    <row r="488" spans="2:12" x14ac:dyDescent="0.25">
      <c r="B488" s="27">
        <v>483</v>
      </c>
      <c r="C488" s="24">
        <v>565381.25665337965</v>
      </c>
      <c r="D488" s="25">
        <v>1156079.5396351051</v>
      </c>
      <c r="E488" s="25">
        <v>693069.54573995993</v>
      </c>
      <c r="F488" s="25">
        <v>-851823.20808557933</v>
      </c>
      <c r="G488" s="25">
        <v>490707.52983504441</v>
      </c>
      <c r="H488" s="25">
        <v>2797388.5966979172</v>
      </c>
      <c r="I488" s="25">
        <v>631829.16651400458</v>
      </c>
      <c r="J488" s="25">
        <v>2335829.6155695473</v>
      </c>
      <c r="K488" s="25">
        <v>2748824.2442992073</v>
      </c>
      <c r="L488" s="33">
        <v>1936154.1222052788</v>
      </c>
    </row>
    <row r="489" spans="2:12" x14ac:dyDescent="0.25">
      <c r="B489" s="27">
        <v>484</v>
      </c>
      <c r="C489" s="24">
        <v>-238407.83114271378</v>
      </c>
      <c r="D489" s="25">
        <v>676820.67134909239</v>
      </c>
      <c r="E489" s="25">
        <v>2146618.9918727707</v>
      </c>
      <c r="F489" s="25">
        <v>-912758.09460379602</v>
      </c>
      <c r="G489" s="25">
        <v>1104093.5982609917</v>
      </c>
      <c r="H489" s="25">
        <v>954954.65322353784</v>
      </c>
      <c r="I489" s="25">
        <v>270153.61734170886</v>
      </c>
      <c r="J489" s="25">
        <v>859216.53971714247</v>
      </c>
      <c r="K489" s="25">
        <v>995154.90206956351</v>
      </c>
      <c r="L489" s="33">
        <v>1914299.9216756225</v>
      </c>
    </row>
    <row r="490" spans="2:12" x14ac:dyDescent="0.25">
      <c r="B490" s="27">
        <v>485</v>
      </c>
      <c r="C490" s="24">
        <v>283187.90617365157</v>
      </c>
      <c r="D490" s="25">
        <v>110452.17434600648</v>
      </c>
      <c r="E490" s="25">
        <v>3413336.9716647165</v>
      </c>
      <c r="F490" s="25">
        <v>224448.8813774595</v>
      </c>
      <c r="G490" s="25">
        <v>768490.25803305116</v>
      </c>
      <c r="H490" s="25">
        <v>91256.612356857397</v>
      </c>
      <c r="I490" s="25">
        <v>492996.18389219418</v>
      </c>
      <c r="J490" s="25">
        <v>494174.40258101886</v>
      </c>
      <c r="K490" s="25">
        <v>2080308.4121855539</v>
      </c>
      <c r="L490" s="33">
        <v>1312102.1821940457</v>
      </c>
    </row>
    <row r="491" spans="2:12" x14ac:dyDescent="0.25">
      <c r="B491" s="27">
        <v>486</v>
      </c>
      <c r="C491" s="24">
        <v>-178946.0109863109</v>
      </c>
      <c r="D491" s="25">
        <v>155183.05598802492</v>
      </c>
      <c r="E491" s="25">
        <v>2070025.4801800661</v>
      </c>
      <c r="F491" s="25">
        <v>552744.53314022347</v>
      </c>
      <c r="G491" s="25">
        <v>405526.63604252227</v>
      </c>
      <c r="H491" s="25">
        <v>1918599.0932562687</v>
      </c>
      <c r="I491" s="25">
        <v>609799.90639290074</v>
      </c>
      <c r="J491" s="25">
        <v>2730043.928787109</v>
      </c>
      <c r="K491" s="25">
        <v>378707.68974685622</v>
      </c>
      <c r="L491" s="33">
        <v>977158.96148396982</v>
      </c>
    </row>
    <row r="492" spans="2:12" x14ac:dyDescent="0.25">
      <c r="B492" s="27">
        <v>487</v>
      </c>
      <c r="C492" s="24">
        <v>973179.2272307938</v>
      </c>
      <c r="D492" s="25">
        <v>826587.49785817135</v>
      </c>
      <c r="E492" s="25">
        <v>979504.30148671241</v>
      </c>
      <c r="F492" s="25">
        <v>2598264.6931137079</v>
      </c>
      <c r="G492" s="25">
        <v>-307875.31591300201</v>
      </c>
      <c r="H492" s="25">
        <v>1372385.5445185369</v>
      </c>
      <c r="I492" s="25">
        <v>283968.39138553664</v>
      </c>
      <c r="J492" s="25">
        <v>1290722.5614638524</v>
      </c>
      <c r="K492" s="25">
        <v>86276.21341501968</v>
      </c>
      <c r="L492" s="33">
        <v>193143.41295534326</v>
      </c>
    </row>
    <row r="493" spans="2:12" x14ac:dyDescent="0.25">
      <c r="B493" s="27">
        <v>488</v>
      </c>
      <c r="C493" s="24">
        <v>1806994.1353412229</v>
      </c>
      <c r="D493" s="25">
        <v>1133088.9980976772</v>
      </c>
      <c r="E493" s="25">
        <v>1796275.9618557384</v>
      </c>
      <c r="F493" s="25">
        <v>226546.80287271366</v>
      </c>
      <c r="G493" s="25">
        <v>2110979.8237083703</v>
      </c>
      <c r="H493" s="25">
        <v>-450321.33290723199</v>
      </c>
      <c r="I493" s="25">
        <v>-73184.428057549987</v>
      </c>
      <c r="J493" s="25">
        <v>1018681.8460199833</v>
      </c>
      <c r="K493" s="25">
        <v>-12881.871419948526</v>
      </c>
      <c r="L493" s="33">
        <v>392563.64291080041</v>
      </c>
    </row>
    <row r="494" spans="2:12" x14ac:dyDescent="0.25">
      <c r="B494" s="27">
        <v>489</v>
      </c>
      <c r="C494" s="24">
        <v>1369487.5623189625</v>
      </c>
      <c r="D494" s="25">
        <v>1575274.4483087375</v>
      </c>
      <c r="E494" s="25">
        <v>595881.29865042958</v>
      </c>
      <c r="F494" s="25">
        <v>360552.07155280886</v>
      </c>
      <c r="G494" s="25">
        <v>1650781.1120776292</v>
      </c>
      <c r="H494" s="25">
        <v>1596339.7156448802</v>
      </c>
      <c r="I494" s="25">
        <v>1209931.8209154215</v>
      </c>
      <c r="J494" s="25">
        <v>1831343.5908737751</v>
      </c>
      <c r="K494" s="25">
        <v>758702.12579970201</v>
      </c>
      <c r="L494" s="33">
        <v>972192.04586652992</v>
      </c>
    </row>
    <row r="495" spans="2:12" x14ac:dyDescent="0.25">
      <c r="B495" s="27">
        <v>490</v>
      </c>
      <c r="C495" s="24">
        <v>-662971.38288872549</v>
      </c>
      <c r="D495" s="25">
        <v>1331187.2790982858</v>
      </c>
      <c r="E495" s="25">
        <v>1294920.1693609068</v>
      </c>
      <c r="F495" s="25">
        <v>804040.84120246954</v>
      </c>
      <c r="G495" s="25">
        <v>-604053.37237471249</v>
      </c>
      <c r="H495" s="25">
        <v>378583.54341068026</v>
      </c>
      <c r="I495" s="25">
        <v>650454.49886010494</v>
      </c>
      <c r="J495" s="25">
        <v>1532485.4132216959</v>
      </c>
      <c r="K495" s="25">
        <v>4240673.4854770387</v>
      </c>
      <c r="L495" s="33">
        <v>-539164.9797306913</v>
      </c>
    </row>
    <row r="496" spans="2:12" x14ac:dyDescent="0.25">
      <c r="B496" s="27">
        <v>491</v>
      </c>
      <c r="C496" s="24">
        <v>317208.36539986217</v>
      </c>
      <c r="D496" s="25">
        <v>1787462.3931131596</v>
      </c>
      <c r="E496" s="25">
        <v>524407.34731754614</v>
      </c>
      <c r="F496" s="25">
        <v>2439534.4785981728</v>
      </c>
      <c r="G496" s="25">
        <v>145284.56383020803</v>
      </c>
      <c r="H496" s="25">
        <v>529077.88259939058</v>
      </c>
      <c r="I496" s="25">
        <v>286661.94387615519</v>
      </c>
      <c r="J496" s="25">
        <v>1044844.8837008029</v>
      </c>
      <c r="K496" s="25">
        <v>126097.9217361901</v>
      </c>
      <c r="L496" s="33">
        <v>1076430.9309280114</v>
      </c>
    </row>
    <row r="497" spans="2:12" x14ac:dyDescent="0.25">
      <c r="B497" s="27">
        <v>492</v>
      </c>
      <c r="C497" s="24">
        <v>4541847.979525499</v>
      </c>
      <c r="D497" s="25">
        <v>554521.24183720537</v>
      </c>
      <c r="E497" s="25">
        <v>2119680.8999577118</v>
      </c>
      <c r="F497" s="25">
        <v>-859196.83684481215</v>
      </c>
      <c r="G497" s="25">
        <v>196481.58894815855</v>
      </c>
      <c r="H497" s="25">
        <v>-1763040.055119094</v>
      </c>
      <c r="I497" s="25">
        <v>1444678.4092059461</v>
      </c>
      <c r="J497" s="25">
        <v>500853.01517759962</v>
      </c>
      <c r="K497" s="25">
        <v>-1207892.1632974101</v>
      </c>
      <c r="L497" s="33">
        <v>785415.50490659475</v>
      </c>
    </row>
    <row r="498" spans="2:12" x14ac:dyDescent="0.25">
      <c r="B498" s="27">
        <v>493</v>
      </c>
      <c r="C498" s="24">
        <v>3137061.011005098</v>
      </c>
      <c r="D498" s="25">
        <v>-434626.75907398667</v>
      </c>
      <c r="E498" s="25">
        <v>-1294175.8442911273</v>
      </c>
      <c r="F498" s="25">
        <v>1722154.5661912328</v>
      </c>
      <c r="G498" s="25">
        <v>1282871.6365112658</v>
      </c>
      <c r="H498" s="25">
        <v>1071544.4422506145</v>
      </c>
      <c r="I498" s="25">
        <v>2353470.8604948935</v>
      </c>
      <c r="J498" s="25">
        <v>2570176.6858161259</v>
      </c>
      <c r="K498" s="25">
        <v>550536.45022641821</v>
      </c>
      <c r="L498" s="33">
        <v>-656097.10354974633</v>
      </c>
    </row>
    <row r="499" spans="2:12" x14ac:dyDescent="0.25">
      <c r="B499" s="27">
        <v>494</v>
      </c>
      <c r="C499" s="24">
        <v>1742934.5176554895</v>
      </c>
      <c r="D499" s="25">
        <v>1115470.9611379085</v>
      </c>
      <c r="E499" s="25">
        <v>-130568.33426279062</v>
      </c>
      <c r="F499" s="25">
        <v>-576155.53418740071</v>
      </c>
      <c r="G499" s="25">
        <v>2266814.6166161448</v>
      </c>
      <c r="H499" s="25">
        <v>1134958.4282698748</v>
      </c>
      <c r="I499" s="25">
        <v>-24850.430151864886</v>
      </c>
      <c r="J499" s="25">
        <v>2432380.512734998</v>
      </c>
      <c r="K499" s="25">
        <v>2510885.6657139771</v>
      </c>
      <c r="L499" s="33">
        <v>-181834.15602708329</v>
      </c>
    </row>
    <row r="500" spans="2:12" x14ac:dyDescent="0.25">
      <c r="B500" s="27">
        <v>495</v>
      </c>
      <c r="C500" s="24">
        <v>1344779.7873940887</v>
      </c>
      <c r="D500" s="25">
        <v>-1224126.0966605796</v>
      </c>
      <c r="E500" s="25">
        <v>341282.6155931456</v>
      </c>
      <c r="F500" s="25">
        <v>654754.43513468094</v>
      </c>
      <c r="G500" s="25">
        <v>-111699.56535194069</v>
      </c>
      <c r="H500" s="25">
        <v>-1218621.2531585703</v>
      </c>
      <c r="I500" s="25">
        <v>707282.92790456023</v>
      </c>
      <c r="J500" s="25">
        <v>-266921.65211356338</v>
      </c>
      <c r="K500" s="25">
        <v>1080446.7361725462</v>
      </c>
      <c r="L500" s="33">
        <v>-1167434.5971607878</v>
      </c>
    </row>
    <row r="501" spans="2:12" x14ac:dyDescent="0.25">
      <c r="B501" s="27">
        <v>496</v>
      </c>
      <c r="C501" s="24">
        <v>390501.63255619677</v>
      </c>
      <c r="D501" s="25">
        <v>2212294.2223583488</v>
      </c>
      <c r="E501" s="25">
        <v>456034.76810824126</v>
      </c>
      <c r="F501" s="25">
        <v>-480307.79271010496</v>
      </c>
      <c r="G501" s="25">
        <v>1206552.4216558449</v>
      </c>
      <c r="H501" s="25">
        <v>1177474.520432638</v>
      </c>
      <c r="I501" s="25">
        <v>2407169.7237641858</v>
      </c>
      <c r="J501" s="25">
        <v>156816.52627092786</v>
      </c>
      <c r="K501" s="25">
        <v>6444.8523829509504</v>
      </c>
      <c r="L501" s="33">
        <v>41375.936586519238</v>
      </c>
    </row>
    <row r="502" spans="2:12" x14ac:dyDescent="0.25">
      <c r="B502" s="27">
        <v>497</v>
      </c>
      <c r="C502" s="24">
        <v>1313756.047925069</v>
      </c>
      <c r="D502" s="25">
        <v>2565177.699470303</v>
      </c>
      <c r="E502" s="25">
        <v>-1483930.9513755576</v>
      </c>
      <c r="F502" s="25">
        <v>-369011.59810365504</v>
      </c>
      <c r="G502" s="25">
        <v>2047913.4361723196</v>
      </c>
      <c r="H502" s="25">
        <v>2905877.3561142194</v>
      </c>
      <c r="I502" s="25">
        <v>194570.54335281719</v>
      </c>
      <c r="J502" s="25">
        <v>156916.65814826591</v>
      </c>
      <c r="K502" s="25">
        <v>2314421.1928807432</v>
      </c>
      <c r="L502" s="33">
        <v>-405736.9531330918</v>
      </c>
    </row>
    <row r="503" spans="2:12" x14ac:dyDescent="0.25">
      <c r="B503" s="27">
        <v>498</v>
      </c>
      <c r="C503" s="24">
        <v>-1759821.5369286856</v>
      </c>
      <c r="D503" s="25">
        <v>2133249.185655579</v>
      </c>
      <c r="E503" s="25">
        <v>1027133.6706580482</v>
      </c>
      <c r="F503" s="25">
        <v>309020.72226882167</v>
      </c>
      <c r="G503" s="25">
        <v>1088702.6237092842</v>
      </c>
      <c r="H503" s="25">
        <v>1454043.3206270617</v>
      </c>
      <c r="I503" s="25">
        <v>-493568.09184969496</v>
      </c>
      <c r="J503" s="25">
        <v>-14183.361317876261</v>
      </c>
      <c r="K503" s="25">
        <v>207293.84214917244</v>
      </c>
      <c r="L503" s="33">
        <v>345737.38989654742</v>
      </c>
    </row>
    <row r="504" spans="2:12" x14ac:dyDescent="0.25">
      <c r="B504" s="27">
        <v>499</v>
      </c>
      <c r="C504" s="24">
        <v>1142246.4393361444</v>
      </c>
      <c r="D504" s="25">
        <v>2306839.6751553435</v>
      </c>
      <c r="E504" s="25">
        <v>2520197.6044014357</v>
      </c>
      <c r="F504" s="25">
        <v>46406.367016672622</v>
      </c>
      <c r="G504" s="25">
        <v>168525.22493946273</v>
      </c>
      <c r="H504" s="25">
        <v>973922.34115377208</v>
      </c>
      <c r="I504" s="25">
        <v>2176740.9305656389</v>
      </c>
      <c r="J504" s="25">
        <v>124411.05798431952</v>
      </c>
      <c r="K504" s="25">
        <v>2925352.2253980208</v>
      </c>
      <c r="L504" s="33">
        <v>-1505136.0561734922</v>
      </c>
    </row>
    <row r="505" spans="2:12" x14ac:dyDescent="0.25">
      <c r="B505" s="27">
        <v>500</v>
      </c>
      <c r="C505" s="24">
        <v>1850772.0056668064</v>
      </c>
      <c r="D505" s="25">
        <v>1010993.1540074656</v>
      </c>
      <c r="E505" s="25">
        <v>648757.15241244715</v>
      </c>
      <c r="F505" s="25">
        <v>617201.47446712945</v>
      </c>
      <c r="G505" s="25">
        <v>1419759.4829393737</v>
      </c>
      <c r="H505" s="25">
        <v>1817108.2195018316</v>
      </c>
      <c r="I505" s="25">
        <v>151975.18259866862</v>
      </c>
      <c r="J505" s="25">
        <v>284321.27596941311</v>
      </c>
      <c r="K505" s="25">
        <v>741237.07876320183</v>
      </c>
      <c r="L505" s="33">
        <v>1424235.2080648416</v>
      </c>
    </row>
    <row r="506" spans="2:12" x14ac:dyDescent="0.25">
      <c r="B506" s="27">
        <v>501</v>
      </c>
      <c r="C506" s="24">
        <v>3849572.698132209</v>
      </c>
      <c r="D506" s="25">
        <v>1740437.5529649272</v>
      </c>
      <c r="E506" s="25">
        <v>2424111.8240249921</v>
      </c>
      <c r="F506" s="25">
        <v>2191699.4814680601</v>
      </c>
      <c r="G506" s="25">
        <v>533640.74067931762</v>
      </c>
      <c r="H506" s="25">
        <v>1719958.888863191</v>
      </c>
      <c r="I506" s="25">
        <v>1259444.6189417904</v>
      </c>
      <c r="J506" s="25">
        <v>138259.09952657809</v>
      </c>
      <c r="K506" s="25">
        <v>20324.021063284948</v>
      </c>
      <c r="L506" s="33">
        <v>38962.033411191776</v>
      </c>
    </row>
    <row r="507" spans="2:12" x14ac:dyDescent="0.25">
      <c r="B507" s="27">
        <v>502</v>
      </c>
      <c r="C507" s="24">
        <v>-1025474.6038886062</v>
      </c>
      <c r="D507" s="25">
        <v>1659369.4377006758</v>
      </c>
      <c r="E507" s="25">
        <v>593813.81779789925</v>
      </c>
      <c r="F507" s="25">
        <v>-436857.21107373619</v>
      </c>
      <c r="G507" s="25">
        <v>1735400.6514897039</v>
      </c>
      <c r="H507" s="25">
        <v>-651169.00386211323</v>
      </c>
      <c r="I507" s="25">
        <v>370463.63548648916</v>
      </c>
      <c r="J507" s="25">
        <v>1584375.3359103962</v>
      </c>
      <c r="K507" s="25">
        <v>426280.91541890334</v>
      </c>
      <c r="L507" s="33">
        <v>4100613.8388607185</v>
      </c>
    </row>
    <row r="508" spans="2:12" x14ac:dyDescent="0.25">
      <c r="B508" s="27">
        <v>503</v>
      </c>
      <c r="C508" s="24">
        <v>215418.23872293998</v>
      </c>
      <c r="D508" s="25">
        <v>819784.17899061134</v>
      </c>
      <c r="E508" s="25">
        <v>-1111037.4923910513</v>
      </c>
      <c r="F508" s="25">
        <v>-361917.97289563064</v>
      </c>
      <c r="G508" s="25">
        <v>38134.475919499062</v>
      </c>
      <c r="H508" s="25">
        <v>-13280.28962784959</v>
      </c>
      <c r="I508" s="25">
        <v>1132550.0895226989</v>
      </c>
      <c r="J508" s="25">
        <v>1094016.6013933709</v>
      </c>
      <c r="K508" s="25">
        <v>-115188.88157346146</v>
      </c>
      <c r="L508" s="33">
        <v>1477937.1068596942</v>
      </c>
    </row>
    <row r="509" spans="2:12" x14ac:dyDescent="0.25">
      <c r="B509" s="27">
        <v>504</v>
      </c>
      <c r="C509" s="24">
        <v>746147.52727070823</v>
      </c>
      <c r="D509" s="25">
        <v>-1327771.6218736919</v>
      </c>
      <c r="E509" s="25">
        <v>254014.98274416663</v>
      </c>
      <c r="F509" s="25">
        <v>2093528.891082217</v>
      </c>
      <c r="G509" s="25">
        <v>-722454.89127532113</v>
      </c>
      <c r="H509" s="25">
        <v>1669224.7924442254</v>
      </c>
      <c r="I509" s="25">
        <v>1291451.9114829348</v>
      </c>
      <c r="J509" s="25">
        <v>717498.87179351319</v>
      </c>
      <c r="K509" s="25">
        <v>-75162.194062727503</v>
      </c>
      <c r="L509" s="33">
        <v>1309998.0678332131</v>
      </c>
    </row>
    <row r="510" spans="2:12" x14ac:dyDescent="0.25">
      <c r="B510" s="27">
        <v>505</v>
      </c>
      <c r="C510" s="24">
        <v>-166562.77401108621</v>
      </c>
      <c r="D510" s="25">
        <v>-490061.66381761152</v>
      </c>
      <c r="E510" s="25">
        <v>1687407.5651257224</v>
      </c>
      <c r="F510" s="25">
        <v>1075839.3051280854</v>
      </c>
      <c r="G510" s="25">
        <v>-402551.56450639479</v>
      </c>
      <c r="H510" s="25">
        <v>486026.69370523188</v>
      </c>
      <c r="I510" s="25">
        <v>1458818.6556079965</v>
      </c>
      <c r="J510" s="25">
        <v>2142611.5471321787</v>
      </c>
      <c r="K510" s="25">
        <v>1540716.3244105699</v>
      </c>
      <c r="L510" s="33">
        <v>-1619698.6958028208</v>
      </c>
    </row>
    <row r="511" spans="2:12" x14ac:dyDescent="0.25">
      <c r="B511" s="27">
        <v>506</v>
      </c>
      <c r="C511" s="24">
        <v>825275.23208639678</v>
      </c>
      <c r="D511" s="25">
        <v>382739.90955107938</v>
      </c>
      <c r="E511" s="25">
        <v>1899917.6286828634</v>
      </c>
      <c r="F511" s="25">
        <v>531461.5298904744</v>
      </c>
      <c r="G511" s="25">
        <v>558197.49348204629</v>
      </c>
      <c r="H511" s="25">
        <v>114608.88453167304</v>
      </c>
      <c r="I511" s="25">
        <v>498232.8561478327</v>
      </c>
      <c r="J511" s="25">
        <v>1124971.0196595816</v>
      </c>
      <c r="K511" s="25">
        <v>-363255.53691928042</v>
      </c>
      <c r="L511" s="33">
        <v>1723802.9293710785</v>
      </c>
    </row>
    <row r="512" spans="2:12" x14ac:dyDescent="0.25">
      <c r="B512" s="27">
        <v>507</v>
      </c>
      <c r="C512" s="24">
        <v>-394939.8046848001</v>
      </c>
      <c r="D512" s="25">
        <v>365147.93289095862</v>
      </c>
      <c r="E512" s="25">
        <v>267278.95823420584</v>
      </c>
      <c r="F512" s="25">
        <v>52211.926905976143</v>
      </c>
      <c r="G512" s="25">
        <v>2048779.4414459625</v>
      </c>
      <c r="H512" s="25">
        <v>482995.30372099811</v>
      </c>
      <c r="I512" s="25">
        <v>1284896.6505080657</v>
      </c>
      <c r="J512" s="25">
        <v>-338740.29476756928</v>
      </c>
      <c r="K512" s="25">
        <v>408640.74966964405</v>
      </c>
      <c r="L512" s="33">
        <v>-19853.75315400539</v>
      </c>
    </row>
    <row r="513" spans="2:12" x14ac:dyDescent="0.25">
      <c r="B513" s="27">
        <v>508</v>
      </c>
      <c r="C513" s="24">
        <v>-54032.226822690573</v>
      </c>
      <c r="D513" s="25">
        <v>519158.5921380599</v>
      </c>
      <c r="E513" s="25">
        <v>1319276.4463731721</v>
      </c>
      <c r="F513" s="25">
        <v>-467276.76567665115</v>
      </c>
      <c r="G513" s="25">
        <v>705437.48170460761</v>
      </c>
      <c r="H513" s="25">
        <v>-135299.41074551735</v>
      </c>
      <c r="I513" s="25">
        <v>-575045.77408881346</v>
      </c>
      <c r="J513" s="25">
        <v>448978.04346807115</v>
      </c>
      <c r="K513" s="25">
        <v>2361904.8680372927</v>
      </c>
      <c r="L513" s="33">
        <v>1700353.3638749374</v>
      </c>
    </row>
    <row r="514" spans="2:12" x14ac:dyDescent="0.25">
      <c r="B514" s="27">
        <v>509</v>
      </c>
      <c r="C514" s="24">
        <v>86540.925457866397</v>
      </c>
      <c r="D514" s="25">
        <v>2917505.5231885668</v>
      </c>
      <c r="E514" s="25">
        <v>-535803.65981425624</v>
      </c>
      <c r="F514" s="25">
        <v>1310706.2667277046</v>
      </c>
      <c r="G514" s="25">
        <v>722409.92646008125</v>
      </c>
      <c r="H514" s="25">
        <v>-280892.12347352598</v>
      </c>
      <c r="I514" s="25">
        <v>476487.15465742536</v>
      </c>
      <c r="J514" s="25">
        <v>724974.96509223664</v>
      </c>
      <c r="K514" s="25">
        <v>1198495.7219179478</v>
      </c>
      <c r="L514" s="33">
        <v>1110288.9644544283</v>
      </c>
    </row>
    <row r="515" spans="2:12" x14ac:dyDescent="0.25">
      <c r="B515" s="27">
        <v>510</v>
      </c>
      <c r="C515" s="24">
        <v>462220.52196031529</v>
      </c>
      <c r="D515" s="25">
        <v>1587839.8490576842</v>
      </c>
      <c r="E515" s="25">
        <v>398978.71752279531</v>
      </c>
      <c r="F515" s="25">
        <v>16554.453443855979</v>
      </c>
      <c r="G515" s="25">
        <v>295055.517690551</v>
      </c>
      <c r="H515" s="25">
        <v>1664075.9918461526</v>
      </c>
      <c r="I515" s="25">
        <v>1238422.001753062</v>
      </c>
      <c r="J515" s="25">
        <v>1937599.0268385587</v>
      </c>
      <c r="K515" s="25">
        <v>-256926.1090863198</v>
      </c>
      <c r="L515" s="33">
        <v>962664.97194766812</v>
      </c>
    </row>
    <row r="516" spans="2:12" x14ac:dyDescent="0.25">
      <c r="B516" s="27">
        <v>511</v>
      </c>
      <c r="C516" s="24">
        <v>555261.38870941475</v>
      </c>
      <c r="D516" s="25">
        <v>-574453.24135717191</v>
      </c>
      <c r="E516" s="25">
        <v>432610.5037363139</v>
      </c>
      <c r="F516" s="25">
        <v>3310664.0695134425</v>
      </c>
      <c r="G516" s="25">
        <v>1225380.3664592104</v>
      </c>
      <c r="H516" s="25">
        <v>-264298.23923501791</v>
      </c>
      <c r="I516" s="25">
        <v>2278415.0125641124</v>
      </c>
      <c r="J516" s="25">
        <v>418342.82639914751</v>
      </c>
      <c r="K516" s="25">
        <v>1938421.9872625973</v>
      </c>
      <c r="L516" s="33">
        <v>50817.714453049935</v>
      </c>
    </row>
    <row r="517" spans="2:12" x14ac:dyDescent="0.25">
      <c r="B517" s="27">
        <v>512</v>
      </c>
      <c r="C517" s="24">
        <v>918207.37127206754</v>
      </c>
      <c r="D517" s="25">
        <v>1050659.7009955202</v>
      </c>
      <c r="E517" s="25">
        <v>-338145.60570935486</v>
      </c>
      <c r="F517" s="25">
        <v>1957587.0673978506</v>
      </c>
      <c r="G517" s="25">
        <v>113848.35399158858</v>
      </c>
      <c r="H517" s="25">
        <v>1008520.4415367055</v>
      </c>
      <c r="I517" s="25">
        <v>2729789.6366554769</v>
      </c>
      <c r="J517" s="25">
        <v>2375566.2093044519</v>
      </c>
      <c r="K517" s="25">
        <v>3196838.0864084405</v>
      </c>
      <c r="L517" s="33">
        <v>297752.53415957</v>
      </c>
    </row>
    <row r="518" spans="2:12" x14ac:dyDescent="0.25">
      <c r="B518" s="27">
        <v>513</v>
      </c>
      <c r="C518" s="24">
        <v>3171062.5013902979</v>
      </c>
      <c r="D518" s="25">
        <v>-115418.51629666239</v>
      </c>
      <c r="E518" s="25">
        <v>2268307.7546546762</v>
      </c>
      <c r="F518" s="25">
        <v>2860397.1010542135</v>
      </c>
      <c r="G518" s="25">
        <v>1312130.0834946996</v>
      </c>
      <c r="H518" s="25">
        <v>748783.24547624029</v>
      </c>
      <c r="I518" s="25">
        <v>1183003.7990701506</v>
      </c>
      <c r="J518" s="25">
        <v>294151.37207459658</v>
      </c>
      <c r="K518" s="25">
        <v>1768422.0371265691</v>
      </c>
      <c r="L518" s="33">
        <v>935314.62274691928</v>
      </c>
    </row>
    <row r="519" spans="2:12" x14ac:dyDescent="0.25">
      <c r="B519" s="27">
        <v>514</v>
      </c>
      <c r="C519" s="24">
        <v>229525.01587935537</v>
      </c>
      <c r="D519" s="25">
        <v>3984404.011316346</v>
      </c>
      <c r="E519" s="25">
        <v>874169.9375917092</v>
      </c>
      <c r="F519" s="25">
        <v>1968876.9766054568</v>
      </c>
      <c r="G519" s="25">
        <v>1594996.9449100336</v>
      </c>
      <c r="H519" s="25">
        <v>1028518.0257706051</v>
      </c>
      <c r="I519" s="25">
        <v>768634.00298780529</v>
      </c>
      <c r="J519" s="25">
        <v>151971.29548628768</v>
      </c>
      <c r="K519" s="25">
        <v>502230.86362824729</v>
      </c>
      <c r="L519" s="33">
        <v>614321.66349106748</v>
      </c>
    </row>
    <row r="520" spans="2:12" x14ac:dyDescent="0.25">
      <c r="B520" s="27">
        <v>515</v>
      </c>
      <c r="C520" s="24">
        <v>1204260.793774385</v>
      </c>
      <c r="D520" s="25">
        <v>1248513.7043991908</v>
      </c>
      <c r="E520" s="25">
        <v>935849.99744985998</v>
      </c>
      <c r="F520" s="25">
        <v>106279.70986456238</v>
      </c>
      <c r="G520" s="25">
        <v>1703307.2416077624</v>
      </c>
      <c r="H520" s="25">
        <v>396210.62157346914</v>
      </c>
      <c r="I520" s="25">
        <v>1742080.4960946753</v>
      </c>
      <c r="J520" s="25">
        <v>799388.03552238503</v>
      </c>
      <c r="K520" s="25">
        <v>1667643.5499222348</v>
      </c>
      <c r="L520" s="33">
        <v>-686916.35454329662</v>
      </c>
    </row>
    <row r="521" spans="2:12" x14ac:dyDescent="0.25">
      <c r="B521" s="27">
        <v>516</v>
      </c>
      <c r="C521" s="24">
        <v>3333321.2015531859</v>
      </c>
      <c r="D521" s="25">
        <v>275153.43257910386</v>
      </c>
      <c r="E521" s="25">
        <v>1019769.2768095974</v>
      </c>
      <c r="F521" s="25">
        <v>-99122.369567415211</v>
      </c>
      <c r="G521" s="25">
        <v>1610424.6410038318</v>
      </c>
      <c r="H521" s="25">
        <v>550499.36797309481</v>
      </c>
      <c r="I521" s="25">
        <v>858049.96168356482</v>
      </c>
      <c r="J521" s="25">
        <v>387417.71600367688</v>
      </c>
      <c r="K521" s="25">
        <v>-444678.88578266092</v>
      </c>
      <c r="L521" s="33">
        <v>758906.41967445239</v>
      </c>
    </row>
    <row r="522" spans="2:12" x14ac:dyDescent="0.25">
      <c r="B522" s="27">
        <v>517</v>
      </c>
      <c r="C522" s="24">
        <v>-1100664.5457035</v>
      </c>
      <c r="D522" s="25">
        <v>2157349.7625544704</v>
      </c>
      <c r="E522" s="25">
        <v>-378438.01519155363</v>
      </c>
      <c r="F522" s="25">
        <v>198698.65866049565</v>
      </c>
      <c r="G522" s="25">
        <v>573676.27278023819</v>
      </c>
      <c r="H522" s="25">
        <v>-23427.239886926021</v>
      </c>
      <c r="I522" s="25">
        <v>1659556.5783023015</v>
      </c>
      <c r="J522" s="25">
        <v>1569150.8816234982</v>
      </c>
      <c r="K522" s="25">
        <v>972997.44793176046</v>
      </c>
      <c r="L522" s="33">
        <v>1126574.7244328302</v>
      </c>
    </row>
    <row r="523" spans="2:12" x14ac:dyDescent="0.25">
      <c r="B523" s="27">
        <v>518</v>
      </c>
      <c r="C523" s="24">
        <v>769681.5623612483</v>
      </c>
      <c r="D523" s="25">
        <v>1699547.134159144</v>
      </c>
      <c r="E523" s="25">
        <v>1428501.9554714551</v>
      </c>
      <c r="F523" s="25">
        <v>2803646.0083784121</v>
      </c>
      <c r="G523" s="25">
        <v>2666423.5826939475</v>
      </c>
      <c r="H523" s="25">
        <v>1203802.9849546161</v>
      </c>
      <c r="I523" s="25">
        <v>2458043.1594243357</v>
      </c>
      <c r="J523" s="25">
        <v>-1076361.0454081977</v>
      </c>
      <c r="K523" s="25">
        <v>945633.90290618408</v>
      </c>
      <c r="L523" s="33">
        <v>1380947.7673891447</v>
      </c>
    </row>
    <row r="524" spans="2:12" x14ac:dyDescent="0.25">
      <c r="B524" s="27">
        <v>519</v>
      </c>
      <c r="C524" s="24">
        <v>-1425641.3290567826</v>
      </c>
      <c r="D524" s="25">
        <v>250012.20729082031</v>
      </c>
      <c r="E524" s="25">
        <v>484623.47085389448</v>
      </c>
      <c r="F524" s="25">
        <v>1848549.4271475179</v>
      </c>
      <c r="G524" s="25">
        <v>1159946.3467027154</v>
      </c>
      <c r="H524" s="25">
        <v>854203.51663920982</v>
      </c>
      <c r="I524" s="25">
        <v>-1112535.9928765674</v>
      </c>
      <c r="J524" s="25">
        <v>2076477.2639654782</v>
      </c>
      <c r="K524" s="25">
        <v>25596.518636615016</v>
      </c>
      <c r="L524" s="33">
        <v>223147.0014160797</v>
      </c>
    </row>
    <row r="525" spans="2:12" x14ac:dyDescent="0.25">
      <c r="B525" s="27">
        <v>520</v>
      </c>
      <c r="C525" s="24">
        <v>2233426.4146581385</v>
      </c>
      <c r="D525" s="25">
        <v>757246.37829165673</v>
      </c>
      <c r="E525" s="25">
        <v>1227343.2370772716</v>
      </c>
      <c r="F525" s="25">
        <v>177884.89128355775</v>
      </c>
      <c r="G525" s="25">
        <v>752119.64838625258</v>
      </c>
      <c r="H525" s="25">
        <v>-929791.1386319804</v>
      </c>
      <c r="I525" s="25">
        <v>2191483.1694805538</v>
      </c>
      <c r="J525" s="25">
        <v>253338.09872212354</v>
      </c>
      <c r="K525" s="25">
        <v>1926945.779501637</v>
      </c>
      <c r="L525" s="33">
        <v>-21865.428833106998</v>
      </c>
    </row>
    <row r="526" spans="2:12" x14ac:dyDescent="0.25">
      <c r="B526" s="27">
        <v>521</v>
      </c>
      <c r="C526" s="24">
        <v>-1117510.8935453822</v>
      </c>
      <c r="D526" s="25">
        <v>2890737.0432445453</v>
      </c>
      <c r="E526" s="25">
        <v>693653.62725447537</v>
      </c>
      <c r="F526" s="25">
        <v>-492076.64118040539</v>
      </c>
      <c r="G526" s="25">
        <v>2338113.9052757686</v>
      </c>
      <c r="H526" s="25">
        <v>-55148.187145280652</v>
      </c>
      <c r="I526" s="25">
        <v>-825790.21215261286</v>
      </c>
      <c r="J526" s="25">
        <v>-748159.79722849373</v>
      </c>
      <c r="K526" s="25">
        <v>1380586.8316947417</v>
      </c>
      <c r="L526" s="33">
        <v>786381.26983864326</v>
      </c>
    </row>
    <row r="527" spans="2:12" x14ac:dyDescent="0.25">
      <c r="B527" s="27">
        <v>522</v>
      </c>
      <c r="C527" s="24">
        <v>920064.56538927136</v>
      </c>
      <c r="D527" s="25">
        <v>-26996.603921407368</v>
      </c>
      <c r="E527" s="25">
        <v>16695.678047619294</v>
      </c>
      <c r="F527" s="25">
        <v>-39974.815421129577</v>
      </c>
      <c r="G527" s="25">
        <v>277134.04629675299</v>
      </c>
      <c r="H527" s="25">
        <v>1173389.1072145207</v>
      </c>
      <c r="I527" s="25">
        <v>496567.79627178144</v>
      </c>
      <c r="J527" s="25">
        <v>-400242.35769109055</v>
      </c>
      <c r="K527" s="25">
        <v>-418192.4142063316</v>
      </c>
      <c r="L527" s="33">
        <v>-949952.23121017544</v>
      </c>
    </row>
    <row r="528" spans="2:12" x14ac:dyDescent="0.25">
      <c r="B528" s="27">
        <v>523</v>
      </c>
      <c r="C528" s="24">
        <v>1171835.258001951</v>
      </c>
      <c r="D528" s="25">
        <v>143028.17124555353</v>
      </c>
      <c r="E528" s="25">
        <v>92043.390685742721</v>
      </c>
      <c r="F528" s="25">
        <v>1743838.6198835326</v>
      </c>
      <c r="G528" s="25">
        <v>1312931.7749334164</v>
      </c>
      <c r="H528" s="25">
        <v>449133.76746754861</v>
      </c>
      <c r="I528" s="25">
        <v>108058.67205838813</v>
      </c>
      <c r="J528" s="25">
        <v>923856.76292340644</v>
      </c>
      <c r="K528" s="25">
        <v>850331.71864406019</v>
      </c>
      <c r="L528" s="33">
        <v>380984.91615465097</v>
      </c>
    </row>
    <row r="529" spans="2:12" x14ac:dyDescent="0.25">
      <c r="B529" s="27">
        <v>524</v>
      </c>
      <c r="C529" s="24">
        <v>4710361.4906958714</v>
      </c>
      <c r="D529" s="25">
        <v>170242.85568435956</v>
      </c>
      <c r="E529" s="25">
        <v>1256762.4350305186</v>
      </c>
      <c r="F529" s="25">
        <v>1740461.0247387569</v>
      </c>
      <c r="G529" s="25">
        <v>707795.10452096816</v>
      </c>
      <c r="H529" s="25">
        <v>143772.78246538015</v>
      </c>
      <c r="I529" s="25">
        <v>1766421.6688793506</v>
      </c>
      <c r="J529" s="25">
        <v>1630898.4388191639</v>
      </c>
      <c r="K529" s="25">
        <v>471652.224421978</v>
      </c>
      <c r="L529" s="33">
        <v>2157187.0347232362</v>
      </c>
    </row>
    <row r="530" spans="2:12" x14ac:dyDescent="0.25">
      <c r="B530" s="27">
        <v>525</v>
      </c>
      <c r="C530" s="24">
        <v>2165124.6582598509</v>
      </c>
      <c r="D530" s="25">
        <v>1417131.0511441259</v>
      </c>
      <c r="E530" s="25">
        <v>1435857.4812521059</v>
      </c>
      <c r="F530" s="25">
        <v>-289201.8422811348</v>
      </c>
      <c r="G530" s="25">
        <v>374799.47146481602</v>
      </c>
      <c r="H530" s="25">
        <v>-197431.85492109507</v>
      </c>
      <c r="I530" s="25">
        <v>1732606.8964756429</v>
      </c>
      <c r="J530" s="25">
        <v>-98830.207313818857</v>
      </c>
      <c r="K530" s="25">
        <v>360330.22241675342</v>
      </c>
      <c r="L530" s="33">
        <v>729585.75843937648</v>
      </c>
    </row>
    <row r="531" spans="2:12" x14ac:dyDescent="0.25">
      <c r="B531" s="27">
        <v>526</v>
      </c>
      <c r="C531" s="24">
        <v>1932698.5532878172</v>
      </c>
      <c r="D531" s="25">
        <v>-362884.04210690921</v>
      </c>
      <c r="E531" s="25">
        <v>1584231.7204447105</v>
      </c>
      <c r="F531" s="25">
        <v>827092.66850226372</v>
      </c>
      <c r="G531" s="25">
        <v>1962055.1739108199</v>
      </c>
      <c r="H531" s="25">
        <v>1536412.4223034894</v>
      </c>
      <c r="I531" s="25">
        <v>2221048.5884986138</v>
      </c>
      <c r="J531" s="25">
        <v>1757315.8969501057</v>
      </c>
      <c r="K531" s="25">
        <v>2681303.6563098691</v>
      </c>
      <c r="L531" s="33">
        <v>855000.85873302165</v>
      </c>
    </row>
    <row r="532" spans="2:12" x14ac:dyDescent="0.25">
      <c r="B532" s="27">
        <v>527</v>
      </c>
      <c r="C532" s="24">
        <v>-379369.08047926379</v>
      </c>
      <c r="D532" s="25">
        <v>1678949.1982098683</v>
      </c>
      <c r="E532" s="25">
        <v>2955603.496066947</v>
      </c>
      <c r="F532" s="25">
        <v>-61698.566656592768</v>
      </c>
      <c r="G532" s="25">
        <v>705804.37334939465</v>
      </c>
      <c r="H532" s="25">
        <v>-642854.59522154462</v>
      </c>
      <c r="I532" s="25">
        <v>-19583.888940018602</v>
      </c>
      <c r="J532" s="25">
        <v>1157235.0050161071</v>
      </c>
      <c r="K532" s="25">
        <v>-1372134.4179198756</v>
      </c>
      <c r="L532" s="33">
        <v>816009.94204828748</v>
      </c>
    </row>
    <row r="533" spans="2:12" x14ac:dyDescent="0.25">
      <c r="B533" s="27">
        <v>528</v>
      </c>
      <c r="C533" s="24">
        <v>935799.22970615607</v>
      </c>
      <c r="D533" s="25">
        <v>1335780.2035723659</v>
      </c>
      <c r="E533" s="25">
        <v>-202793.43959913775</v>
      </c>
      <c r="F533" s="25">
        <v>2465203.6097261319</v>
      </c>
      <c r="G533" s="25">
        <v>494951.02743919473</v>
      </c>
      <c r="H533" s="25">
        <v>616264.02856153529</v>
      </c>
      <c r="I533" s="25">
        <v>-821013.26115086162</v>
      </c>
      <c r="J533" s="25">
        <v>-561845.50964818662</v>
      </c>
      <c r="K533" s="25">
        <v>1753710.8547824668</v>
      </c>
      <c r="L533" s="33">
        <v>-397513.5990873808</v>
      </c>
    </row>
    <row r="534" spans="2:12" x14ac:dyDescent="0.25">
      <c r="B534" s="27">
        <v>529</v>
      </c>
      <c r="C534" s="24">
        <v>2458364.6047192812</v>
      </c>
      <c r="D534" s="25">
        <v>3581378.3777877139</v>
      </c>
      <c r="E534" s="25">
        <v>-318481.92841575667</v>
      </c>
      <c r="F534" s="25">
        <v>699352.75185755501</v>
      </c>
      <c r="G534" s="25">
        <v>509032.27907468472</v>
      </c>
      <c r="H534" s="25">
        <v>3082787.8719518138</v>
      </c>
      <c r="I534" s="25">
        <v>-263712.76907636458</v>
      </c>
      <c r="J534" s="25">
        <v>45794.880970527418</v>
      </c>
      <c r="K534" s="25">
        <v>-321846.08330244105</v>
      </c>
      <c r="L534" s="33">
        <v>1731392.1794456411</v>
      </c>
    </row>
    <row r="535" spans="2:12" x14ac:dyDescent="0.25">
      <c r="B535" s="27">
        <v>530</v>
      </c>
      <c r="C535" s="24">
        <v>-21724.162077450659</v>
      </c>
      <c r="D535" s="25">
        <v>-554327.75584420608</v>
      </c>
      <c r="E535" s="25">
        <v>370002.15820213221</v>
      </c>
      <c r="F535" s="25">
        <v>1433411.3346288782</v>
      </c>
      <c r="G535" s="25">
        <v>599589.90858021192</v>
      </c>
      <c r="H535" s="25">
        <v>-404981.77151044086</v>
      </c>
      <c r="I535" s="25">
        <v>1585501.9567163778</v>
      </c>
      <c r="J535" s="25">
        <v>1440612.8971720259</v>
      </c>
      <c r="K535" s="25">
        <v>1790948.134063663</v>
      </c>
      <c r="L535" s="33">
        <v>444336.11723863427</v>
      </c>
    </row>
    <row r="536" spans="2:12" x14ac:dyDescent="0.25">
      <c r="B536" s="27">
        <v>531</v>
      </c>
      <c r="C536" s="24">
        <v>1130375.9661566415</v>
      </c>
      <c r="D536" s="25">
        <v>228758.04748620186</v>
      </c>
      <c r="E536" s="25">
        <v>1298401.1133847334</v>
      </c>
      <c r="F536" s="25">
        <v>1114909.9022354544</v>
      </c>
      <c r="G536" s="25">
        <v>-588051.44069339707</v>
      </c>
      <c r="H536" s="25">
        <v>-957294.14145712135</v>
      </c>
      <c r="I536" s="25">
        <v>2057121.7078302959</v>
      </c>
      <c r="J536" s="25">
        <v>-371812.20922600757</v>
      </c>
      <c r="K536" s="25">
        <v>1864990.9036688702</v>
      </c>
      <c r="L536" s="33">
        <v>-395931.03972804639</v>
      </c>
    </row>
    <row r="537" spans="2:12" x14ac:dyDescent="0.25">
      <c r="B537" s="27">
        <v>532</v>
      </c>
      <c r="C537" s="24">
        <v>2219663.8982978892</v>
      </c>
      <c r="D537" s="25">
        <v>1059031.735448218</v>
      </c>
      <c r="E537" s="25">
        <v>821933.89999464201</v>
      </c>
      <c r="F537" s="25">
        <v>1415360.1536663845</v>
      </c>
      <c r="G537" s="25">
        <v>-288577.01101660961</v>
      </c>
      <c r="H537" s="25">
        <v>2018076.324551438</v>
      </c>
      <c r="I537" s="25">
        <v>-294598.57198673207</v>
      </c>
      <c r="J537" s="25">
        <v>-105172.3258271818</v>
      </c>
      <c r="K537" s="25">
        <v>330771.05564789241</v>
      </c>
      <c r="L537" s="33">
        <v>2434408.0265299128</v>
      </c>
    </row>
    <row r="538" spans="2:12" x14ac:dyDescent="0.25">
      <c r="B538" s="27">
        <v>533</v>
      </c>
      <c r="C538" s="24">
        <v>1454357.2842180971</v>
      </c>
      <c r="D538" s="25">
        <v>829063.39598542266</v>
      </c>
      <c r="E538" s="25">
        <v>923381.96953129722</v>
      </c>
      <c r="F538" s="25">
        <v>-1700269.8347068261</v>
      </c>
      <c r="G538" s="25">
        <v>131458.53911643848</v>
      </c>
      <c r="H538" s="25">
        <v>-451287.70750102447</v>
      </c>
      <c r="I538" s="25">
        <v>1532380.2374249864</v>
      </c>
      <c r="J538" s="25">
        <v>591935.12216850976</v>
      </c>
      <c r="K538" s="25">
        <v>3263054.8227852532</v>
      </c>
      <c r="L538" s="33">
        <v>984511.47396687325</v>
      </c>
    </row>
    <row r="539" spans="2:12" x14ac:dyDescent="0.25">
      <c r="B539" s="27">
        <v>534</v>
      </c>
      <c r="C539" s="24">
        <v>-462656.65896968031</v>
      </c>
      <c r="D539" s="25">
        <v>3502690.7063005464</v>
      </c>
      <c r="E539" s="25">
        <v>394916.63750671037</v>
      </c>
      <c r="F539" s="25">
        <v>1211410.6759053767</v>
      </c>
      <c r="G539" s="25">
        <v>90759.621072343085</v>
      </c>
      <c r="H539" s="25">
        <v>1956132.9749009479</v>
      </c>
      <c r="I539" s="25">
        <v>1607616.0056534763</v>
      </c>
      <c r="J539" s="25">
        <v>-1087639.5918169105</v>
      </c>
      <c r="K539" s="25">
        <v>-945891.88210767973</v>
      </c>
      <c r="L539" s="33">
        <v>609366.55874483613</v>
      </c>
    </row>
    <row r="540" spans="2:12" x14ac:dyDescent="0.25">
      <c r="B540" s="27">
        <v>535</v>
      </c>
      <c r="C540" s="24">
        <v>1027821.8295895676</v>
      </c>
      <c r="D540" s="25">
        <v>1929999.468573228</v>
      </c>
      <c r="E540" s="25">
        <v>-445556.17167436797</v>
      </c>
      <c r="F540" s="25">
        <v>793270.59054528223</v>
      </c>
      <c r="G540" s="25">
        <v>901763.54416436981</v>
      </c>
      <c r="H540" s="25">
        <v>-1363006.0626025088</v>
      </c>
      <c r="I540" s="25">
        <v>797167.33473545685</v>
      </c>
      <c r="J540" s="25">
        <v>212507.87347879633</v>
      </c>
      <c r="K540" s="25">
        <v>156412.67572024511</v>
      </c>
      <c r="L540" s="33">
        <v>1091480.5131308958</v>
      </c>
    </row>
    <row r="541" spans="2:12" x14ac:dyDescent="0.25">
      <c r="B541" s="27">
        <v>536</v>
      </c>
      <c r="C541" s="24">
        <v>674789.59359850502</v>
      </c>
      <c r="D541" s="25">
        <v>1534205.219353538</v>
      </c>
      <c r="E541" s="25">
        <v>710671.475067019</v>
      </c>
      <c r="F541" s="25">
        <v>997583.55508411722</v>
      </c>
      <c r="G541" s="25">
        <v>-203074.97314294847</v>
      </c>
      <c r="H541" s="25">
        <v>1590279.2620349498</v>
      </c>
      <c r="I541" s="25">
        <v>988423.71891291998</v>
      </c>
      <c r="J541" s="25">
        <v>2455745.1626840718</v>
      </c>
      <c r="K541" s="25">
        <v>-1410394.2378790607</v>
      </c>
      <c r="L541" s="33">
        <v>1764811.7886062101</v>
      </c>
    </row>
    <row r="542" spans="2:12" x14ac:dyDescent="0.25">
      <c r="B542" s="27">
        <v>537</v>
      </c>
      <c r="C542" s="24">
        <v>842583.52836665697</v>
      </c>
      <c r="D542" s="25">
        <v>2450999.3216281561</v>
      </c>
      <c r="E542" s="25">
        <v>3081588.3783413041</v>
      </c>
      <c r="F542" s="25">
        <v>1134864.1028938214</v>
      </c>
      <c r="G542" s="25">
        <v>905490.3308838075</v>
      </c>
      <c r="H542" s="25">
        <v>543265.40349665936</v>
      </c>
      <c r="I542" s="25">
        <v>-315402.41011430044</v>
      </c>
      <c r="J542" s="25">
        <v>152301.76679599471</v>
      </c>
      <c r="K542" s="25">
        <v>1055227.723561869</v>
      </c>
      <c r="L542" s="33">
        <v>395314.49184329156</v>
      </c>
    </row>
    <row r="543" spans="2:12" x14ac:dyDescent="0.25">
      <c r="B543" s="27">
        <v>538</v>
      </c>
      <c r="C543" s="24">
        <v>1217511.5722284312</v>
      </c>
      <c r="D543" s="25">
        <v>277891.72791633289</v>
      </c>
      <c r="E543" s="25">
        <v>-411224.89006657805</v>
      </c>
      <c r="F543" s="25">
        <v>965433.50627983175</v>
      </c>
      <c r="G543" s="25">
        <v>724846.78931282368</v>
      </c>
      <c r="H543" s="25">
        <v>670441.03832859499</v>
      </c>
      <c r="I543" s="25">
        <v>-1521595.1427220413</v>
      </c>
      <c r="J543" s="25">
        <v>1044854.3872879753</v>
      </c>
      <c r="K543" s="25">
        <v>699145.64942579623</v>
      </c>
      <c r="L543" s="33">
        <v>-581085.20377722709</v>
      </c>
    </row>
    <row r="544" spans="2:12" x14ac:dyDescent="0.25">
      <c r="B544" s="27">
        <v>539</v>
      </c>
      <c r="C544" s="24">
        <v>1156529.0879500695</v>
      </c>
      <c r="D544" s="25">
        <v>593780.5969208451</v>
      </c>
      <c r="E544" s="25">
        <v>-912835.429361118</v>
      </c>
      <c r="F544" s="25">
        <v>-83814.974162764847</v>
      </c>
      <c r="G544" s="25">
        <v>1075017.8124890532</v>
      </c>
      <c r="H544" s="25">
        <v>3084571.9914440764</v>
      </c>
      <c r="I544" s="25">
        <v>1856934.5868215184</v>
      </c>
      <c r="J544" s="25">
        <v>1146861.2022723719</v>
      </c>
      <c r="K544" s="25">
        <v>501132.95913276775</v>
      </c>
      <c r="L544" s="33">
        <v>1535988.4057408534</v>
      </c>
    </row>
    <row r="545" spans="2:12" x14ac:dyDescent="0.25">
      <c r="B545" s="27">
        <v>540</v>
      </c>
      <c r="C545" s="24">
        <v>-163300.06631112145</v>
      </c>
      <c r="D545" s="25">
        <v>4240707.744454897</v>
      </c>
      <c r="E545" s="25">
        <v>1622441.3168250797</v>
      </c>
      <c r="F545" s="25">
        <v>-625903.17494031647</v>
      </c>
      <c r="G545" s="25">
        <v>921108.47839873144</v>
      </c>
      <c r="H545" s="25">
        <v>-173011.2800907623</v>
      </c>
      <c r="I545" s="25">
        <v>556904.88329895027</v>
      </c>
      <c r="J545" s="25">
        <v>2072551.2373475349</v>
      </c>
      <c r="K545" s="25">
        <v>2374149.8963327045</v>
      </c>
      <c r="L545" s="33">
        <v>478842.54603158822</v>
      </c>
    </row>
    <row r="546" spans="2:12" x14ac:dyDescent="0.25">
      <c r="B546" s="27">
        <v>541</v>
      </c>
      <c r="C546" s="24">
        <v>790598.84943431616</v>
      </c>
      <c r="D546" s="25">
        <v>372741.54046431137</v>
      </c>
      <c r="E546" s="25">
        <v>655535.3394043576</v>
      </c>
      <c r="F546" s="25">
        <v>3163017.391542064</v>
      </c>
      <c r="G546" s="25">
        <v>1979534.3440434155</v>
      </c>
      <c r="H546" s="25">
        <v>712110.69411884993</v>
      </c>
      <c r="I546" s="25">
        <v>986084.22399708349</v>
      </c>
      <c r="J546" s="25">
        <v>1860376.6608677623</v>
      </c>
      <c r="K546" s="25">
        <v>291969.75719105173</v>
      </c>
      <c r="L546" s="33">
        <v>1417051.462213668</v>
      </c>
    </row>
    <row r="547" spans="2:12" x14ac:dyDescent="0.25">
      <c r="B547" s="27">
        <v>542</v>
      </c>
      <c r="C547" s="24">
        <v>2379340.4402760779</v>
      </c>
      <c r="D547" s="25">
        <v>303053.49458143022</v>
      </c>
      <c r="E547" s="25">
        <v>525350.56929946039</v>
      </c>
      <c r="F547" s="25">
        <v>-156891.80256064795</v>
      </c>
      <c r="G547" s="25">
        <v>1065494.2728722701</v>
      </c>
      <c r="H547" s="25">
        <v>788735.5833390234</v>
      </c>
      <c r="I547" s="25">
        <v>51990.637006559409</v>
      </c>
      <c r="J547" s="25">
        <v>1491120.4725926747</v>
      </c>
      <c r="K547" s="25">
        <v>57437.293349261861</v>
      </c>
      <c r="L547" s="33">
        <v>830387.5824299166</v>
      </c>
    </row>
    <row r="548" spans="2:12" x14ac:dyDescent="0.25">
      <c r="B548" s="27">
        <v>543</v>
      </c>
      <c r="C548" s="24">
        <v>2531258.0050897799</v>
      </c>
      <c r="D548" s="25">
        <v>-284220.93933427101</v>
      </c>
      <c r="E548" s="25">
        <v>135363.10914328601</v>
      </c>
      <c r="F548" s="25">
        <v>-153556.50819817511</v>
      </c>
      <c r="G548" s="25">
        <v>1563788.59188144</v>
      </c>
      <c r="H548" s="25">
        <v>2496270.7695578267</v>
      </c>
      <c r="I548" s="25">
        <v>2091317.9756585052</v>
      </c>
      <c r="J548" s="25">
        <v>1333470.2000668268</v>
      </c>
      <c r="K548" s="25">
        <v>1898365.4033615799</v>
      </c>
      <c r="L548" s="33">
        <v>1487897.5375089385</v>
      </c>
    </row>
    <row r="549" spans="2:12" x14ac:dyDescent="0.25">
      <c r="B549" s="27">
        <v>544</v>
      </c>
      <c r="C549" s="24">
        <v>805190.12915281579</v>
      </c>
      <c r="D549" s="25">
        <v>1160630.9899361804</v>
      </c>
      <c r="E549" s="25">
        <v>850634.33686704002</v>
      </c>
      <c r="F549" s="25">
        <v>1342460.5792075018</v>
      </c>
      <c r="G549" s="25">
        <v>1959408.489957117</v>
      </c>
      <c r="H549" s="25">
        <v>205485.09740635008</v>
      </c>
      <c r="I549" s="25">
        <v>-1889.3687543813139</v>
      </c>
      <c r="J549" s="25">
        <v>633851.09450729843</v>
      </c>
      <c r="K549" s="25">
        <v>73237.532109121792</v>
      </c>
      <c r="L549" s="33">
        <v>1563230.105678278</v>
      </c>
    </row>
    <row r="550" spans="2:12" x14ac:dyDescent="0.25">
      <c r="B550" s="27">
        <v>545</v>
      </c>
      <c r="C550" s="24">
        <v>789461.86882572854</v>
      </c>
      <c r="D550" s="25">
        <v>1162788.7922835024</v>
      </c>
      <c r="E550" s="25">
        <v>879337.25893727737</v>
      </c>
      <c r="F550" s="25">
        <v>1433744.0974327009</v>
      </c>
      <c r="G550" s="25">
        <v>-672883.72770184046</v>
      </c>
      <c r="H550" s="25">
        <v>1101928.9408981875</v>
      </c>
      <c r="I550" s="25">
        <v>1449810.8421009229</v>
      </c>
      <c r="J550" s="25">
        <v>-204128.937812794</v>
      </c>
      <c r="K550" s="25">
        <v>-109010.13214770658</v>
      </c>
      <c r="L550" s="33">
        <v>114713.04228885891</v>
      </c>
    </row>
    <row r="551" spans="2:12" x14ac:dyDescent="0.25">
      <c r="B551" s="27">
        <v>546</v>
      </c>
      <c r="C551" s="24">
        <v>625717.27635154594</v>
      </c>
      <c r="D551" s="25">
        <v>-1444648.5129446751</v>
      </c>
      <c r="E551" s="25">
        <v>-450412.4738343521</v>
      </c>
      <c r="F551" s="25">
        <v>-311402.97619309183</v>
      </c>
      <c r="G551" s="25">
        <v>-152375.01658532955</v>
      </c>
      <c r="H551" s="25">
        <v>-490816.94569466682</v>
      </c>
      <c r="I551" s="25">
        <v>451399.60682730889</v>
      </c>
      <c r="J551" s="25">
        <v>132836.34882960515</v>
      </c>
      <c r="K551" s="25">
        <v>1336257.7073126147</v>
      </c>
      <c r="L551" s="33">
        <v>452464.90267365985</v>
      </c>
    </row>
    <row r="552" spans="2:12" x14ac:dyDescent="0.25">
      <c r="B552" s="27">
        <v>547</v>
      </c>
      <c r="C552" s="24">
        <v>3831732.0154347392</v>
      </c>
      <c r="D552" s="25">
        <v>961299.11205638479</v>
      </c>
      <c r="E552" s="25">
        <v>-1037288.2786728628</v>
      </c>
      <c r="F552" s="25">
        <v>1317763.5760748726</v>
      </c>
      <c r="G552" s="25">
        <v>1242609.9253634186</v>
      </c>
      <c r="H552" s="25">
        <v>1247946.5930250753</v>
      </c>
      <c r="I552" s="25">
        <v>-855370.5544669549</v>
      </c>
      <c r="J552" s="25">
        <v>1242874.5654894221</v>
      </c>
      <c r="K552" s="25">
        <v>734367.9588926062</v>
      </c>
      <c r="L552" s="33">
        <v>1786382.8997460743</v>
      </c>
    </row>
    <row r="553" spans="2:12" x14ac:dyDescent="0.25">
      <c r="B553" s="27">
        <v>548</v>
      </c>
      <c r="C553" s="24">
        <v>1452865.0485564312</v>
      </c>
      <c r="D553" s="25">
        <v>-524680.19799613627</v>
      </c>
      <c r="E553" s="25">
        <v>808837.10192399193</v>
      </c>
      <c r="F553" s="25">
        <v>1556969.4454033496</v>
      </c>
      <c r="G553" s="25">
        <v>17.572929246351123</v>
      </c>
      <c r="H553" s="25">
        <v>2632777.6805609856</v>
      </c>
      <c r="I553" s="25">
        <v>1878179.4193671001</v>
      </c>
      <c r="J553" s="25">
        <v>1708490.246727142</v>
      </c>
      <c r="K553" s="25">
        <v>567831.9828729392</v>
      </c>
      <c r="L553" s="33">
        <v>1863200.2327225632</v>
      </c>
    </row>
    <row r="554" spans="2:12" x14ac:dyDescent="0.25">
      <c r="B554" s="27">
        <v>549</v>
      </c>
      <c r="C554" s="24">
        <v>2661300.6269910922</v>
      </c>
      <c r="D554" s="25">
        <v>1142374.9493536837</v>
      </c>
      <c r="E554" s="25">
        <v>-85416.087921790313</v>
      </c>
      <c r="F554" s="25">
        <v>476697.63831766276</v>
      </c>
      <c r="G554" s="25">
        <v>188381.25492067169</v>
      </c>
      <c r="H554" s="25">
        <v>1028591.3749777032</v>
      </c>
      <c r="I554" s="25">
        <v>2773150.0227724873</v>
      </c>
      <c r="J554" s="25">
        <v>-351966.1160001969</v>
      </c>
      <c r="K554" s="25">
        <v>487620.40053378884</v>
      </c>
      <c r="L554" s="33">
        <v>-1175082.3335745148</v>
      </c>
    </row>
    <row r="555" spans="2:12" x14ac:dyDescent="0.25">
      <c r="B555" s="27">
        <v>550</v>
      </c>
      <c r="C555" s="24">
        <v>4379444.2136487467</v>
      </c>
      <c r="D555" s="25">
        <v>1200601.2666062112</v>
      </c>
      <c r="E555" s="25">
        <v>1247892.2379430677</v>
      </c>
      <c r="F555" s="25">
        <v>-331997.75691939611</v>
      </c>
      <c r="G555" s="25">
        <v>-304481.47150625102</v>
      </c>
      <c r="H555" s="25">
        <v>934209.85644391505</v>
      </c>
      <c r="I555" s="25">
        <v>887158.94877249701</v>
      </c>
      <c r="J555" s="25">
        <v>-539792.5662526763</v>
      </c>
      <c r="K555" s="25">
        <v>-1835359.016473385</v>
      </c>
      <c r="L555" s="33">
        <v>1240388.9890675787</v>
      </c>
    </row>
    <row r="556" spans="2:12" x14ac:dyDescent="0.25">
      <c r="B556" s="27">
        <v>551</v>
      </c>
      <c r="C556" s="24">
        <v>1603385.26682695</v>
      </c>
      <c r="D556" s="25">
        <v>595083.14245994575</v>
      </c>
      <c r="E556" s="25">
        <v>908888.86281037191</v>
      </c>
      <c r="F556" s="25">
        <v>810010.31520290021</v>
      </c>
      <c r="G556" s="25">
        <v>890609.89311698498</v>
      </c>
      <c r="H556" s="25">
        <v>-565401.40667229611</v>
      </c>
      <c r="I556" s="25">
        <v>1140717.1110237977</v>
      </c>
      <c r="J556" s="25">
        <v>169109.7145273434</v>
      </c>
      <c r="K556" s="25">
        <v>1401508.9797800705</v>
      </c>
      <c r="L556" s="33">
        <v>967629.95068295207</v>
      </c>
    </row>
    <row r="557" spans="2:12" x14ac:dyDescent="0.25">
      <c r="B557" s="27">
        <v>552</v>
      </c>
      <c r="C557" s="24">
        <v>2539384.1186008425</v>
      </c>
      <c r="D557" s="25">
        <v>3396751.1070968527</v>
      </c>
      <c r="E557" s="25">
        <v>593456.36974339001</v>
      </c>
      <c r="F557" s="25">
        <v>-545918.46799369995</v>
      </c>
      <c r="G557" s="25">
        <v>2647967.9075129814</v>
      </c>
      <c r="H557" s="25">
        <v>-431668.55932521541</v>
      </c>
      <c r="I557" s="25">
        <v>103530.75449065771</v>
      </c>
      <c r="J557" s="25">
        <v>604520.09925490757</v>
      </c>
      <c r="K557" s="25">
        <v>1769495.0075207935</v>
      </c>
      <c r="L557" s="33">
        <v>1387192.5925063402</v>
      </c>
    </row>
    <row r="558" spans="2:12" x14ac:dyDescent="0.25">
      <c r="B558" s="27">
        <v>553</v>
      </c>
      <c r="C558" s="24">
        <v>2887092.6277404069</v>
      </c>
      <c r="D558" s="25">
        <v>149693.85976135824</v>
      </c>
      <c r="E558" s="25">
        <v>-931295.82547379704</v>
      </c>
      <c r="F558" s="25">
        <v>1466179.1890474409</v>
      </c>
      <c r="G558" s="25">
        <v>1737004.4016187373</v>
      </c>
      <c r="H558" s="25">
        <v>1582661.7509488896</v>
      </c>
      <c r="I558" s="25">
        <v>177878.16269533243</v>
      </c>
      <c r="J558" s="25">
        <v>1366168.3993205158</v>
      </c>
      <c r="K558" s="25">
        <v>-348220.7089564763</v>
      </c>
      <c r="L558" s="33">
        <v>753256.8587928256</v>
      </c>
    </row>
    <row r="559" spans="2:12" x14ac:dyDescent="0.25">
      <c r="B559" s="27">
        <v>554</v>
      </c>
      <c r="C559" s="24">
        <v>-480621.73003411619</v>
      </c>
      <c r="D559" s="25">
        <v>506092.13581066439</v>
      </c>
      <c r="E559" s="25">
        <v>-533879.39191936236</v>
      </c>
      <c r="F559" s="25">
        <v>2112351.1337749455</v>
      </c>
      <c r="G559" s="25">
        <v>1078967.566184239</v>
      </c>
      <c r="H559" s="25">
        <v>1566239.4893769738</v>
      </c>
      <c r="I559" s="25">
        <v>784178.06669496093</v>
      </c>
      <c r="J559" s="25">
        <v>1838387.3682809016</v>
      </c>
      <c r="K559" s="25">
        <v>-128329.75867826398</v>
      </c>
      <c r="L559" s="33">
        <v>2647871.1224898156</v>
      </c>
    </row>
    <row r="560" spans="2:12" x14ac:dyDescent="0.25">
      <c r="B560" s="27">
        <v>555</v>
      </c>
      <c r="C560" s="24">
        <v>309827.95503667369</v>
      </c>
      <c r="D560" s="25">
        <v>1043350.6083388221</v>
      </c>
      <c r="E560" s="25">
        <v>-1205914.054759789</v>
      </c>
      <c r="F560" s="25">
        <v>2318634.9858855763</v>
      </c>
      <c r="G560" s="25">
        <v>1093125.8781619668</v>
      </c>
      <c r="H560" s="25">
        <v>2088014.9775863364</v>
      </c>
      <c r="I560" s="25">
        <v>993741.79292192403</v>
      </c>
      <c r="J560" s="25">
        <v>1377924.9449638217</v>
      </c>
      <c r="K560" s="25">
        <v>396993.57490576431</v>
      </c>
      <c r="L560" s="33">
        <v>-315741.18432606151</v>
      </c>
    </row>
    <row r="561" spans="2:12" x14ac:dyDescent="0.25">
      <c r="B561" s="27">
        <v>556</v>
      </c>
      <c r="C561" s="24">
        <v>809593.28232489293</v>
      </c>
      <c r="D561" s="25">
        <v>561540.65500387084</v>
      </c>
      <c r="E561" s="25">
        <v>1009380.8667171076</v>
      </c>
      <c r="F561" s="25">
        <v>2578840.7510787281</v>
      </c>
      <c r="G561" s="25">
        <v>78926.260844555218</v>
      </c>
      <c r="H561" s="25">
        <v>548659.60467155185</v>
      </c>
      <c r="I561" s="25">
        <v>2036362.0912652016</v>
      </c>
      <c r="J561" s="25">
        <v>1733138.9112261226</v>
      </c>
      <c r="K561" s="25">
        <v>-732233.2775885826</v>
      </c>
      <c r="L561" s="33">
        <v>497374.59467712324</v>
      </c>
    </row>
    <row r="562" spans="2:12" x14ac:dyDescent="0.25">
      <c r="B562" s="27">
        <v>557</v>
      </c>
      <c r="C562" s="24">
        <v>919014.27776390407</v>
      </c>
      <c r="D562" s="25">
        <v>283212.47368315747</v>
      </c>
      <c r="E562" s="25">
        <v>611324.6923321439</v>
      </c>
      <c r="F562" s="25">
        <v>-824726.8108707224</v>
      </c>
      <c r="G562" s="25">
        <v>620915.16814057529</v>
      </c>
      <c r="H562" s="25">
        <v>407359.60277567664</v>
      </c>
      <c r="I562" s="25">
        <v>2132983.9717223207</v>
      </c>
      <c r="J562" s="25">
        <v>856278.5687533603</v>
      </c>
      <c r="K562" s="25">
        <v>1459571.6653310778</v>
      </c>
      <c r="L562" s="33">
        <v>2861023.2611931763</v>
      </c>
    </row>
    <row r="563" spans="2:12" x14ac:dyDescent="0.25">
      <c r="B563" s="27">
        <v>558</v>
      </c>
      <c r="C563" s="24">
        <v>1044763.0497901817</v>
      </c>
      <c r="D563" s="25">
        <v>412562.48915301589</v>
      </c>
      <c r="E563" s="25">
        <v>2902375.2609552662</v>
      </c>
      <c r="F563" s="25">
        <v>2478416.863039392</v>
      </c>
      <c r="G563" s="25">
        <v>-444328.4754443015</v>
      </c>
      <c r="H563" s="25">
        <v>1944327.9632222615</v>
      </c>
      <c r="I563" s="25">
        <v>-282959.14973932784</v>
      </c>
      <c r="J563" s="25">
        <v>-1337648.5461921636</v>
      </c>
      <c r="K563" s="25">
        <v>710114.95828851406</v>
      </c>
      <c r="L563" s="33">
        <v>-132381.35801793635</v>
      </c>
    </row>
    <row r="564" spans="2:12" x14ac:dyDescent="0.25">
      <c r="B564" s="27">
        <v>559</v>
      </c>
      <c r="C564" s="24">
        <v>1756561.7113585565</v>
      </c>
      <c r="D564" s="25">
        <v>803526.85345408693</v>
      </c>
      <c r="E564" s="25">
        <v>-313662.09905972378</v>
      </c>
      <c r="F564" s="25">
        <v>1969270.3503791327</v>
      </c>
      <c r="G564" s="25">
        <v>492493.39054082613</v>
      </c>
      <c r="H564" s="25">
        <v>28557.289427976124</v>
      </c>
      <c r="I564" s="25">
        <v>-301255.45593901537</v>
      </c>
      <c r="J564" s="25">
        <v>529780.37421557307</v>
      </c>
      <c r="K564" s="25">
        <v>1359805.136780709</v>
      </c>
      <c r="L564" s="33">
        <v>-1236548.6713896287</v>
      </c>
    </row>
    <row r="565" spans="2:12" x14ac:dyDescent="0.25">
      <c r="B565" s="27">
        <v>560</v>
      </c>
      <c r="C565" s="24">
        <v>1183501.5291541712</v>
      </c>
      <c r="D565" s="25">
        <v>979332.51904933387</v>
      </c>
      <c r="E565" s="25">
        <v>465673.10851631686</v>
      </c>
      <c r="F565" s="25">
        <v>-146621.6540882336</v>
      </c>
      <c r="G565" s="25">
        <v>-651582.70462890109</v>
      </c>
      <c r="H565" s="25">
        <v>-89433.160282702185</v>
      </c>
      <c r="I565" s="25">
        <v>514590.3075237805</v>
      </c>
      <c r="J565" s="25">
        <v>255227.70311649935</v>
      </c>
      <c r="K565" s="25">
        <v>793961.45946154837</v>
      </c>
      <c r="L565" s="33">
        <v>3498288.5497377478</v>
      </c>
    </row>
    <row r="566" spans="2:12" x14ac:dyDescent="0.25">
      <c r="B566" s="27">
        <v>561</v>
      </c>
      <c r="C566" s="24">
        <v>2453074.6433664327</v>
      </c>
      <c r="D566" s="25">
        <v>568891.73577756388</v>
      </c>
      <c r="E566" s="25">
        <v>-114901.44576136814</v>
      </c>
      <c r="F566" s="25">
        <v>1042476.5073217377</v>
      </c>
      <c r="G566" s="25">
        <v>1876001.1892608097</v>
      </c>
      <c r="H566" s="25">
        <v>960780.29535229597</v>
      </c>
      <c r="I566" s="25">
        <v>278531.11949820817</v>
      </c>
      <c r="J566" s="25">
        <v>-485631.17327543255</v>
      </c>
      <c r="K566" s="25">
        <v>-957665.88778293971</v>
      </c>
      <c r="L566" s="33">
        <v>152828.61824212177</v>
      </c>
    </row>
    <row r="567" spans="2:12" x14ac:dyDescent="0.25">
      <c r="B567" s="27">
        <v>562</v>
      </c>
      <c r="C567" s="24">
        <v>2496030.2450629584</v>
      </c>
      <c r="D567" s="25">
        <v>-417031.10787328798</v>
      </c>
      <c r="E567" s="25">
        <v>-87443.603118315339</v>
      </c>
      <c r="F567" s="25">
        <v>1444852.0983999893</v>
      </c>
      <c r="G567" s="25">
        <v>2212748.7292952891</v>
      </c>
      <c r="H567" s="25">
        <v>-856090.19222042244</v>
      </c>
      <c r="I567" s="25">
        <v>-28698.349668059964</v>
      </c>
      <c r="J567" s="25">
        <v>-1081123.5721916952</v>
      </c>
      <c r="K567" s="25">
        <v>371383.37881482113</v>
      </c>
      <c r="L567" s="33">
        <v>4350973.0037964135</v>
      </c>
    </row>
    <row r="568" spans="2:12" x14ac:dyDescent="0.25">
      <c r="B568" s="27">
        <v>563</v>
      </c>
      <c r="C568" s="24">
        <v>1181643.6942260833</v>
      </c>
      <c r="D568" s="25">
        <v>1359808.9518650444</v>
      </c>
      <c r="E568" s="25">
        <v>1748407.1932939067</v>
      </c>
      <c r="F568" s="25">
        <v>815082.10524969734</v>
      </c>
      <c r="G568" s="25">
        <v>520247.43065062352</v>
      </c>
      <c r="H568" s="25">
        <v>-611087.08771639923</v>
      </c>
      <c r="I568" s="25">
        <v>2550488.5139215076</v>
      </c>
      <c r="J568" s="25">
        <v>-12423.760255645495</v>
      </c>
      <c r="K568" s="25">
        <v>495496.4518621373</v>
      </c>
      <c r="L568" s="33">
        <v>-1509977.5444312643</v>
      </c>
    </row>
    <row r="569" spans="2:12" x14ac:dyDescent="0.25">
      <c r="B569" s="27">
        <v>564</v>
      </c>
      <c r="C569" s="24">
        <v>974617.32800157927</v>
      </c>
      <c r="D569" s="25">
        <v>1349869.5442792946</v>
      </c>
      <c r="E569" s="25">
        <v>867086.8969185371</v>
      </c>
      <c r="F569" s="25">
        <v>308012.67676692875</v>
      </c>
      <c r="G569" s="25">
        <v>-74428.130646684207</v>
      </c>
      <c r="H569" s="25">
        <v>626815.35890780343</v>
      </c>
      <c r="I569" s="25">
        <v>268163.89956909604</v>
      </c>
      <c r="J569" s="25">
        <v>2563694.3223824762</v>
      </c>
      <c r="K569" s="25">
        <v>761575.57083257521</v>
      </c>
      <c r="L569" s="33">
        <v>1306912.7406024844</v>
      </c>
    </row>
    <row r="570" spans="2:12" x14ac:dyDescent="0.25">
      <c r="B570" s="27">
        <v>565</v>
      </c>
      <c r="C570" s="24">
        <v>-768338.86605819734</v>
      </c>
      <c r="D570" s="25">
        <v>1207979.6961770756</v>
      </c>
      <c r="E570" s="25">
        <v>1502162.7733482225</v>
      </c>
      <c r="F570" s="25">
        <v>324563.61836857628</v>
      </c>
      <c r="G570" s="25">
        <v>475551.43726850674</v>
      </c>
      <c r="H570" s="25">
        <v>1074551.2720535174</v>
      </c>
      <c r="I570" s="25">
        <v>-1105661.3586581047</v>
      </c>
      <c r="J570" s="25">
        <v>-267411.40084024798</v>
      </c>
      <c r="K570" s="25">
        <v>-7211.4904888076708</v>
      </c>
      <c r="L570" s="33">
        <v>-1949396.9542474719</v>
      </c>
    </row>
    <row r="571" spans="2:12" x14ac:dyDescent="0.25">
      <c r="B571" s="27">
        <v>566</v>
      </c>
      <c r="C571" s="24">
        <v>3973492.7618274931</v>
      </c>
      <c r="D571" s="25">
        <v>2318122.6962659992</v>
      </c>
      <c r="E571" s="25">
        <v>3958803.547781229</v>
      </c>
      <c r="F571" s="25">
        <v>1960389.4302446395</v>
      </c>
      <c r="G571" s="25">
        <v>379853.3099279888</v>
      </c>
      <c r="H571" s="25">
        <v>124175.24161466677</v>
      </c>
      <c r="I571" s="25">
        <v>1162548.6625948264</v>
      </c>
      <c r="J571" s="25">
        <v>1064444.5503173047</v>
      </c>
      <c r="K571" s="25">
        <v>2477206.6395708108</v>
      </c>
      <c r="L571" s="33">
        <v>517608.00554115511</v>
      </c>
    </row>
    <row r="572" spans="2:12" x14ac:dyDescent="0.25">
      <c r="B572" s="27">
        <v>567</v>
      </c>
      <c r="C572" s="24">
        <v>1839174.6445793891</v>
      </c>
      <c r="D572" s="25">
        <v>2138417.5769799841</v>
      </c>
      <c r="E572" s="25">
        <v>282758.66309403814</v>
      </c>
      <c r="F572" s="25">
        <v>43252.127117482014</v>
      </c>
      <c r="G572" s="25">
        <v>1209753.9945566044</v>
      </c>
      <c r="H572" s="25">
        <v>82701.462377358228</v>
      </c>
      <c r="I572" s="25">
        <v>-853851.48801303795</v>
      </c>
      <c r="J572" s="25">
        <v>2361588.8833751203</v>
      </c>
      <c r="K572" s="25">
        <v>1394245.1594012207</v>
      </c>
      <c r="L572" s="33">
        <v>-627246.81684729783</v>
      </c>
    </row>
    <row r="573" spans="2:12" x14ac:dyDescent="0.25">
      <c r="B573" s="27">
        <v>568</v>
      </c>
      <c r="C573" s="24">
        <v>656449.97191374796</v>
      </c>
      <c r="D573" s="25">
        <v>696971.99101083819</v>
      </c>
      <c r="E573" s="25">
        <v>639937.65385502018</v>
      </c>
      <c r="F573" s="25">
        <v>460986.09421194857</v>
      </c>
      <c r="G573" s="25">
        <v>1386373.8500328897</v>
      </c>
      <c r="H573" s="25">
        <v>2993553.4956716867</v>
      </c>
      <c r="I573" s="25">
        <v>-94901.971503503621</v>
      </c>
      <c r="J573" s="25">
        <v>358150.1097278269</v>
      </c>
      <c r="K573" s="25">
        <v>922245.25035120593</v>
      </c>
      <c r="L573" s="33">
        <v>355932.39597937185</v>
      </c>
    </row>
    <row r="574" spans="2:12" x14ac:dyDescent="0.25">
      <c r="B574" s="27">
        <v>569</v>
      </c>
      <c r="C574" s="24">
        <v>2915453.2619072506</v>
      </c>
      <c r="D574" s="25">
        <v>-205012.02278012224</v>
      </c>
      <c r="E574" s="25">
        <v>1505456.188975214</v>
      </c>
      <c r="F574" s="25">
        <v>1957661.1958948052</v>
      </c>
      <c r="G574" s="25">
        <v>1083689.1630994715</v>
      </c>
      <c r="H574" s="25">
        <v>1171827.0501995259</v>
      </c>
      <c r="I574" s="25">
        <v>1982625.0892473832</v>
      </c>
      <c r="J574" s="25">
        <v>441234.35267267702</v>
      </c>
      <c r="K574" s="25">
        <v>406833.77127065696</v>
      </c>
      <c r="L574" s="33">
        <v>-2229715.3304455988</v>
      </c>
    </row>
    <row r="575" spans="2:12" x14ac:dyDescent="0.25">
      <c r="B575" s="27">
        <v>570</v>
      </c>
      <c r="C575" s="24">
        <v>742940.97990854224</v>
      </c>
      <c r="D575" s="25">
        <v>669112.76261051092</v>
      </c>
      <c r="E575" s="25">
        <v>1163328.2907926408</v>
      </c>
      <c r="F575" s="25">
        <v>363952.41054929374</v>
      </c>
      <c r="G575" s="25">
        <v>787460.82936646324</v>
      </c>
      <c r="H575" s="25">
        <v>98316.909538452514</v>
      </c>
      <c r="I575" s="25">
        <v>693088.30196285574</v>
      </c>
      <c r="J575" s="25">
        <v>456032.75085204514</v>
      </c>
      <c r="K575" s="25">
        <v>630356.7353012017</v>
      </c>
      <c r="L575" s="33">
        <v>3344887.7596766651</v>
      </c>
    </row>
    <row r="576" spans="2:12" x14ac:dyDescent="0.25">
      <c r="B576" s="27">
        <v>571</v>
      </c>
      <c r="C576" s="24">
        <v>-1132490.2633777903</v>
      </c>
      <c r="D576" s="25">
        <v>555155.41458678758</v>
      </c>
      <c r="E576" s="25">
        <v>-371478.25437287334</v>
      </c>
      <c r="F576" s="25">
        <v>2704768.4364915472</v>
      </c>
      <c r="G576" s="25">
        <v>39463.145396217704</v>
      </c>
      <c r="H576" s="25">
        <v>622887.96241748193</v>
      </c>
      <c r="I576" s="25">
        <v>1500019.7604070576</v>
      </c>
      <c r="J576" s="25">
        <v>2647951.3452152573</v>
      </c>
      <c r="K576" s="25">
        <v>2776886.2791891415</v>
      </c>
      <c r="L576" s="33">
        <v>-752035.4079968743</v>
      </c>
    </row>
    <row r="577" spans="2:12" x14ac:dyDescent="0.25">
      <c r="B577" s="27">
        <v>572</v>
      </c>
      <c r="C577" s="24">
        <v>2112058.0724434513</v>
      </c>
      <c r="D577" s="25">
        <v>454959.33081681142</v>
      </c>
      <c r="E577" s="25">
        <v>-600909.1824305919</v>
      </c>
      <c r="F577" s="25">
        <v>-923026.41756446194</v>
      </c>
      <c r="G577" s="25">
        <v>140825.80726033496</v>
      </c>
      <c r="H577" s="25">
        <v>948405.79687753972</v>
      </c>
      <c r="I577" s="25">
        <v>615020.06031200849</v>
      </c>
      <c r="J577" s="25">
        <v>1584142.7118499819</v>
      </c>
      <c r="K577" s="25">
        <v>-139060.26717025228</v>
      </c>
      <c r="L577" s="33">
        <v>1182188.0094038015</v>
      </c>
    </row>
    <row r="578" spans="2:12" x14ac:dyDescent="0.25">
      <c r="B578" s="27">
        <v>573</v>
      </c>
      <c r="C578" s="24">
        <v>1414724.2430546754</v>
      </c>
      <c r="D578" s="25">
        <v>1675436.710488183</v>
      </c>
      <c r="E578" s="25">
        <v>497102.94746691175</v>
      </c>
      <c r="F578" s="25">
        <v>-292083.65228410903</v>
      </c>
      <c r="G578" s="25">
        <v>2593111.026395293</v>
      </c>
      <c r="H578" s="25">
        <v>575396.89076320548</v>
      </c>
      <c r="I578" s="25">
        <v>2247429.8927311669</v>
      </c>
      <c r="J578" s="25">
        <v>939090.30041909404</v>
      </c>
      <c r="K578" s="25">
        <v>1734011.8411210133</v>
      </c>
      <c r="L578" s="33">
        <v>-1626868.529352803</v>
      </c>
    </row>
    <row r="579" spans="2:12" x14ac:dyDescent="0.25">
      <c r="B579" s="27">
        <v>574</v>
      </c>
      <c r="C579" s="24">
        <v>2189620.3212954304</v>
      </c>
      <c r="D579" s="25">
        <v>2593775.0202041995</v>
      </c>
      <c r="E579" s="25">
        <v>303704.8268778231</v>
      </c>
      <c r="F579" s="25">
        <v>713647.20032742154</v>
      </c>
      <c r="G579" s="25">
        <v>-73791.006630886346</v>
      </c>
      <c r="H579" s="25">
        <v>747967.48750795471</v>
      </c>
      <c r="I579" s="25">
        <v>423380.22965344694</v>
      </c>
      <c r="J579" s="25">
        <v>560197.17782066856</v>
      </c>
      <c r="K579" s="25">
        <v>293657.80929854559</v>
      </c>
      <c r="L579" s="33">
        <v>1114102.3449975718</v>
      </c>
    </row>
    <row r="580" spans="2:12" x14ac:dyDescent="0.25">
      <c r="B580" s="27">
        <v>575</v>
      </c>
      <c r="C580" s="24">
        <v>-376946.27986469958</v>
      </c>
      <c r="D580" s="25">
        <v>627563.78782811854</v>
      </c>
      <c r="E580" s="25">
        <v>1327064.6457685069</v>
      </c>
      <c r="F580" s="25">
        <v>-239085.66529444931</v>
      </c>
      <c r="G580" s="25">
        <v>8695.9710191357881</v>
      </c>
      <c r="H580" s="25">
        <v>801091.46022257768</v>
      </c>
      <c r="I580" s="25">
        <v>457229.42893734714</v>
      </c>
      <c r="J580" s="25">
        <v>448202.42722936906</v>
      </c>
      <c r="K580" s="25">
        <v>-242159.37074332265</v>
      </c>
      <c r="L580" s="33">
        <v>-96294.00042466959</v>
      </c>
    </row>
    <row r="581" spans="2:12" x14ac:dyDescent="0.25">
      <c r="B581" s="27">
        <v>576</v>
      </c>
      <c r="C581" s="24">
        <v>3190988.2328895712</v>
      </c>
      <c r="D581" s="25">
        <v>732434.08754223725</v>
      </c>
      <c r="E581" s="25">
        <v>670908.77444561198</v>
      </c>
      <c r="F581" s="25">
        <v>1186917.0169473318</v>
      </c>
      <c r="G581" s="25">
        <v>1222474.440730785</v>
      </c>
      <c r="H581" s="25">
        <v>1973986.8679726659</v>
      </c>
      <c r="I581" s="25">
        <v>-1288673.8582893242</v>
      </c>
      <c r="J581" s="25">
        <v>738056.49932658114</v>
      </c>
      <c r="K581" s="25">
        <v>2809009.9299728684</v>
      </c>
      <c r="L581" s="33">
        <v>-564811.94511924218</v>
      </c>
    </row>
    <row r="582" spans="2:12" x14ac:dyDescent="0.25">
      <c r="B582" s="27">
        <v>577</v>
      </c>
      <c r="C582" s="24">
        <v>2424501.8446979229</v>
      </c>
      <c r="D582" s="25">
        <v>1026964.6827598112</v>
      </c>
      <c r="E582" s="25">
        <v>1949980.9343577456</v>
      </c>
      <c r="F582" s="25">
        <v>993188.11130696628</v>
      </c>
      <c r="G582" s="25">
        <v>594381.99469655519</v>
      </c>
      <c r="H582" s="25">
        <v>1213636.4507139726</v>
      </c>
      <c r="I582" s="25">
        <v>1505792.0956648104</v>
      </c>
      <c r="J582" s="25">
        <v>-457397.39446534356</v>
      </c>
      <c r="K582" s="25">
        <v>4238733.0181455594</v>
      </c>
      <c r="L582" s="33">
        <v>2345369.4149617916</v>
      </c>
    </row>
    <row r="583" spans="2:12" x14ac:dyDescent="0.25">
      <c r="B583" s="27">
        <v>578</v>
      </c>
      <c r="C583" s="24">
        <v>-1883686.2990357587</v>
      </c>
      <c r="D583" s="25">
        <v>987886.39525359031</v>
      </c>
      <c r="E583" s="25">
        <v>782216.96910109464</v>
      </c>
      <c r="F583" s="25">
        <v>473168.75647424487</v>
      </c>
      <c r="G583" s="25">
        <v>1343217.0311075244</v>
      </c>
      <c r="H583" s="25">
        <v>721955.59518445935</v>
      </c>
      <c r="I583" s="25">
        <v>-1160031.0045061451</v>
      </c>
      <c r="J583" s="25">
        <v>118198.6997281597</v>
      </c>
      <c r="K583" s="25">
        <v>2316659.7174734273</v>
      </c>
      <c r="L583" s="33">
        <v>3196669.7043370241</v>
      </c>
    </row>
    <row r="584" spans="2:12" x14ac:dyDescent="0.25">
      <c r="B584" s="27">
        <v>579</v>
      </c>
      <c r="C584" s="24">
        <v>3474827.7716089543</v>
      </c>
      <c r="D584" s="25">
        <v>1383957.7842896655</v>
      </c>
      <c r="E584" s="25">
        <v>189204.00821935432</v>
      </c>
      <c r="F584" s="25">
        <v>-555938.62973450823</v>
      </c>
      <c r="G584" s="25">
        <v>724835.31567362649</v>
      </c>
      <c r="H584" s="25">
        <v>774266.46304248692</v>
      </c>
      <c r="I584" s="25">
        <v>1456330.5947602722</v>
      </c>
      <c r="J584" s="25">
        <v>927197.00132942526</v>
      </c>
      <c r="K584" s="25">
        <v>-41148.803500390612</v>
      </c>
      <c r="L584" s="33">
        <v>2350262.781971937</v>
      </c>
    </row>
    <row r="585" spans="2:12" x14ac:dyDescent="0.25">
      <c r="B585" s="27">
        <v>580</v>
      </c>
      <c r="C585" s="24">
        <v>2757007.5159695372</v>
      </c>
      <c r="D585" s="25">
        <v>1047730.2857084791</v>
      </c>
      <c r="E585" s="25">
        <v>897272.26783120912</v>
      </c>
      <c r="F585" s="25">
        <v>-642732.24912579078</v>
      </c>
      <c r="G585" s="25">
        <v>-687798.66047004517</v>
      </c>
      <c r="H585" s="25">
        <v>3092072.3829658823</v>
      </c>
      <c r="I585" s="25">
        <v>-242097.92098375224</v>
      </c>
      <c r="J585" s="25">
        <v>1170543.7642259318</v>
      </c>
      <c r="K585" s="25">
        <v>1690495.7111574356</v>
      </c>
      <c r="L585" s="33">
        <v>567837.69900159538</v>
      </c>
    </row>
    <row r="586" spans="2:12" x14ac:dyDescent="0.25">
      <c r="B586" s="27">
        <v>581</v>
      </c>
      <c r="C586" s="24">
        <v>-426777.97558803577</v>
      </c>
      <c r="D586" s="25">
        <v>789723.90455359872</v>
      </c>
      <c r="E586" s="25">
        <v>1664360.081279587</v>
      </c>
      <c r="F586" s="25">
        <v>419345.9029603079</v>
      </c>
      <c r="G586" s="25">
        <v>358928.58048169734</v>
      </c>
      <c r="H586" s="25">
        <v>1337176.9544733707</v>
      </c>
      <c r="I586" s="25">
        <v>1819951.5991532924</v>
      </c>
      <c r="J586" s="25">
        <v>987769.55041022971</v>
      </c>
      <c r="K586" s="25">
        <v>379959.3891428723</v>
      </c>
      <c r="L586" s="33">
        <v>-832020.52031683759</v>
      </c>
    </row>
    <row r="587" spans="2:12" x14ac:dyDescent="0.25">
      <c r="B587" s="27">
        <v>582</v>
      </c>
      <c r="C587" s="24">
        <v>-88178.238787796348</v>
      </c>
      <c r="D587" s="25">
        <v>1216588.0710234656</v>
      </c>
      <c r="E587" s="25">
        <v>-926635.1287638424</v>
      </c>
      <c r="F587" s="25">
        <v>-784275.13918237062</v>
      </c>
      <c r="G587" s="25">
        <v>839482.01409561373</v>
      </c>
      <c r="H587" s="25">
        <v>1401473.9853043724</v>
      </c>
      <c r="I587" s="25">
        <v>1828219.4263059371</v>
      </c>
      <c r="J587" s="25">
        <v>696516.8679726189</v>
      </c>
      <c r="K587" s="25">
        <v>1877034.1213906812</v>
      </c>
      <c r="L587" s="33">
        <v>491995.39350016089</v>
      </c>
    </row>
    <row r="588" spans="2:12" x14ac:dyDescent="0.25">
      <c r="B588" s="27">
        <v>583</v>
      </c>
      <c r="C588" s="24">
        <v>-1402700.9694890562</v>
      </c>
      <c r="D588" s="25">
        <v>34098.988529906608</v>
      </c>
      <c r="E588" s="25">
        <v>838016.72687803768</v>
      </c>
      <c r="F588" s="25">
        <v>2361173.6884637922</v>
      </c>
      <c r="G588" s="25">
        <v>-598944.47830461152</v>
      </c>
      <c r="H588" s="25">
        <v>-284456.38146678358</v>
      </c>
      <c r="I588" s="25">
        <v>1613706.2422993891</v>
      </c>
      <c r="J588" s="25">
        <v>-139069.0433332338</v>
      </c>
      <c r="K588" s="25">
        <v>-537869.52726189187</v>
      </c>
      <c r="L588" s="33">
        <v>2079446.2409528573</v>
      </c>
    </row>
    <row r="589" spans="2:12" x14ac:dyDescent="0.25">
      <c r="B589" s="27">
        <v>584</v>
      </c>
      <c r="C589" s="24">
        <v>-265302.24010994146</v>
      </c>
      <c r="D589" s="25">
        <v>922773.70101402327</v>
      </c>
      <c r="E589" s="25">
        <v>231431.67665279983</v>
      </c>
      <c r="F589" s="25">
        <v>1651313.03563534</v>
      </c>
      <c r="G589" s="25">
        <v>1065589.5694322176</v>
      </c>
      <c r="H589" s="25">
        <v>2693715.2906305725</v>
      </c>
      <c r="I589" s="25">
        <v>416758.22517926991</v>
      </c>
      <c r="J589" s="25">
        <v>769873.71135611413</v>
      </c>
      <c r="K589" s="25">
        <v>890819.40780269494</v>
      </c>
      <c r="L589" s="33">
        <v>736163.2387284073</v>
      </c>
    </row>
    <row r="590" spans="2:12" x14ac:dyDescent="0.25">
      <c r="B590" s="27">
        <v>585</v>
      </c>
      <c r="C590" s="24">
        <v>-541238.25521501852</v>
      </c>
      <c r="D590" s="25">
        <v>217695.02200390259</v>
      </c>
      <c r="E590" s="25">
        <v>-251350.52882885467</v>
      </c>
      <c r="F590" s="25">
        <v>1223585.4949631039</v>
      </c>
      <c r="G590" s="25">
        <v>846901.03930947091</v>
      </c>
      <c r="H590" s="25">
        <v>2365945.9684697082</v>
      </c>
      <c r="I590" s="25">
        <v>1732687.9529061858</v>
      </c>
      <c r="J590" s="25">
        <v>103088.56043905066</v>
      </c>
      <c r="K590" s="25">
        <v>-241693.90328551317</v>
      </c>
      <c r="L590" s="33">
        <v>-1603292.0255967311</v>
      </c>
    </row>
    <row r="591" spans="2:12" x14ac:dyDescent="0.25">
      <c r="B591" s="27">
        <v>586</v>
      </c>
      <c r="C591" s="24">
        <v>1045712.9203216122</v>
      </c>
      <c r="D591" s="25">
        <v>40823.779984216671</v>
      </c>
      <c r="E591" s="25">
        <v>588567.01296354085</v>
      </c>
      <c r="F591" s="25">
        <v>1038327.1652489584</v>
      </c>
      <c r="G591" s="25">
        <v>1915393.7655576039</v>
      </c>
      <c r="H591" s="25">
        <v>-330918.41230013035</v>
      </c>
      <c r="I591" s="25">
        <v>859422.02562655881</v>
      </c>
      <c r="J591" s="25">
        <v>-427193.34707459016</v>
      </c>
      <c r="K591" s="25">
        <v>410883.05179359484</v>
      </c>
      <c r="L591" s="33">
        <v>478340.57620875398</v>
      </c>
    </row>
    <row r="592" spans="2:12" x14ac:dyDescent="0.25">
      <c r="B592" s="27">
        <v>587</v>
      </c>
      <c r="C592" s="24">
        <v>1436096.497994266</v>
      </c>
      <c r="D592" s="25">
        <v>771155.12352059456</v>
      </c>
      <c r="E592" s="25">
        <v>1031804.1770757558</v>
      </c>
      <c r="F592" s="25">
        <v>2419486.3075230555</v>
      </c>
      <c r="G592" s="25">
        <v>-75741.302852138411</v>
      </c>
      <c r="H592" s="25">
        <v>3198403.4715158474</v>
      </c>
      <c r="I592" s="25">
        <v>-1899739.6398874449</v>
      </c>
      <c r="J592" s="25">
        <v>-249917.88385520317</v>
      </c>
      <c r="K592" s="25">
        <v>805433.28515222296</v>
      </c>
      <c r="L592" s="33">
        <v>1037841.9191877358</v>
      </c>
    </row>
    <row r="593" spans="2:12" x14ac:dyDescent="0.25">
      <c r="B593" s="27">
        <v>588</v>
      </c>
      <c r="C593" s="24">
        <v>1275461.5973936692</v>
      </c>
      <c r="D593" s="25">
        <v>1462436.5787965627</v>
      </c>
      <c r="E593" s="25">
        <v>1700149.6623633187</v>
      </c>
      <c r="F593" s="25">
        <v>1375892.2824736512</v>
      </c>
      <c r="G593" s="25">
        <v>562508.78144107573</v>
      </c>
      <c r="H593" s="25">
        <v>1813045.5311820814</v>
      </c>
      <c r="I593" s="25">
        <v>-47018.014422981068</v>
      </c>
      <c r="J593" s="25">
        <v>224932.69976150058</v>
      </c>
      <c r="K593" s="25">
        <v>-1965601.59152057</v>
      </c>
      <c r="L593" s="33">
        <v>-660496.1662125797</v>
      </c>
    </row>
    <row r="594" spans="2:12" x14ac:dyDescent="0.25">
      <c r="B594" s="27">
        <v>589</v>
      </c>
      <c r="C594" s="24">
        <v>814256.61258803308</v>
      </c>
      <c r="D594" s="25">
        <v>1961462.2369423974</v>
      </c>
      <c r="E594" s="25">
        <v>2555452.0980138425</v>
      </c>
      <c r="F594" s="25">
        <v>590455.25866056141</v>
      </c>
      <c r="G594" s="25">
        <v>253914.30794919748</v>
      </c>
      <c r="H594" s="25">
        <v>1780775.0313173425</v>
      </c>
      <c r="I594" s="25">
        <v>1057818.8756924793</v>
      </c>
      <c r="J594" s="25">
        <v>-688926.7372200517</v>
      </c>
      <c r="K594" s="25">
        <v>547192.00153836096</v>
      </c>
      <c r="L594" s="33">
        <v>2272103.2610892644</v>
      </c>
    </row>
    <row r="595" spans="2:12" x14ac:dyDescent="0.25">
      <c r="B595" s="27">
        <v>590</v>
      </c>
      <c r="C595" s="24">
        <v>284871.55378516484</v>
      </c>
      <c r="D595" s="25">
        <v>2153041.8475123458</v>
      </c>
      <c r="E595" s="25">
        <v>506028.73059967952</v>
      </c>
      <c r="F595" s="25">
        <v>323572.39668923244</v>
      </c>
      <c r="G595" s="25">
        <v>435485.92572945356</v>
      </c>
      <c r="H595" s="25">
        <v>1140650.0637000129</v>
      </c>
      <c r="I595" s="25">
        <v>902083.14934088523</v>
      </c>
      <c r="J595" s="25">
        <v>1771271.5119235837</v>
      </c>
      <c r="K595" s="25">
        <v>2209795.9971993552</v>
      </c>
      <c r="L595" s="33">
        <v>-1270571.6560630137</v>
      </c>
    </row>
    <row r="596" spans="2:12" x14ac:dyDescent="0.25">
      <c r="B596" s="27">
        <v>591</v>
      </c>
      <c r="C596" s="24">
        <v>-363457.38904564502</v>
      </c>
      <c r="D596" s="25">
        <v>258978.14666344784</v>
      </c>
      <c r="E596" s="25">
        <v>939709.17987402389</v>
      </c>
      <c r="F596" s="25">
        <v>1177805.0878175264</v>
      </c>
      <c r="G596" s="25">
        <v>197578.73212893074</v>
      </c>
      <c r="H596" s="25">
        <v>431393.38244237565</v>
      </c>
      <c r="I596" s="25">
        <v>545515.78389951587</v>
      </c>
      <c r="J596" s="25">
        <v>1635684.8204911915</v>
      </c>
      <c r="K596" s="25">
        <v>1504276.5789995589</v>
      </c>
      <c r="L596" s="33">
        <v>3423139.6841866868</v>
      </c>
    </row>
    <row r="597" spans="2:12" x14ac:dyDescent="0.25">
      <c r="B597" s="27">
        <v>592</v>
      </c>
      <c r="C597" s="24">
        <v>630878.66598705295</v>
      </c>
      <c r="D597" s="25">
        <v>-986827.76230412908</v>
      </c>
      <c r="E597" s="25">
        <v>1206620.0754149365</v>
      </c>
      <c r="F597" s="25">
        <v>-250404.48195723584</v>
      </c>
      <c r="G597" s="25">
        <v>466962.66218866874</v>
      </c>
      <c r="H597" s="25">
        <v>-406198.81096653547</v>
      </c>
      <c r="I597" s="25">
        <v>503814.43119619507</v>
      </c>
      <c r="J597" s="25">
        <v>2092114.8348544114</v>
      </c>
      <c r="K597" s="25">
        <v>1307037.8914992129</v>
      </c>
      <c r="L597" s="33">
        <v>2487591.6553063942</v>
      </c>
    </row>
    <row r="598" spans="2:12" x14ac:dyDescent="0.25">
      <c r="B598" s="27">
        <v>593</v>
      </c>
      <c r="C598" s="24">
        <v>-1552586.8027039072</v>
      </c>
      <c r="D598" s="25">
        <v>-471702.16909569968</v>
      </c>
      <c r="E598" s="25">
        <v>585396.13417867804</v>
      </c>
      <c r="F598" s="25">
        <v>490154.15861821175</v>
      </c>
      <c r="G598" s="25">
        <v>1153615.5750049967</v>
      </c>
      <c r="H598" s="25">
        <v>-704290.8951161718</v>
      </c>
      <c r="I598" s="25">
        <v>1085202.2141819838</v>
      </c>
      <c r="J598" s="25">
        <v>420525.32845536154</v>
      </c>
      <c r="K598" s="25">
        <v>3267912.5623945715</v>
      </c>
      <c r="L598" s="33">
        <v>2744909.8182996465</v>
      </c>
    </row>
    <row r="599" spans="2:12" x14ac:dyDescent="0.25">
      <c r="B599" s="27">
        <v>594</v>
      </c>
      <c r="C599" s="24">
        <v>1229040.1432040641</v>
      </c>
      <c r="D599" s="25">
        <v>992445.43586612912</v>
      </c>
      <c r="E599" s="25">
        <v>568324.50341963395</v>
      </c>
      <c r="F599" s="25">
        <v>1074536.5850347523</v>
      </c>
      <c r="G599" s="25">
        <v>-563614.33412050363</v>
      </c>
      <c r="H599" s="25">
        <v>1182460.7785534328</v>
      </c>
      <c r="I599" s="25">
        <v>1241472.2012651069</v>
      </c>
      <c r="J599" s="25">
        <v>1421527.1913752304</v>
      </c>
      <c r="K599" s="25">
        <v>-547040.62703981018</v>
      </c>
      <c r="L599" s="33">
        <v>2536302.2689975379</v>
      </c>
    </row>
    <row r="600" spans="2:12" x14ac:dyDescent="0.25">
      <c r="B600" s="27">
        <v>595</v>
      </c>
      <c r="C600" s="24">
        <v>791604.52144459728</v>
      </c>
      <c r="D600" s="25">
        <v>448081.22492347239</v>
      </c>
      <c r="E600" s="25">
        <v>-67904.491846860852</v>
      </c>
      <c r="F600" s="25">
        <v>1489087.4127866216</v>
      </c>
      <c r="G600" s="25">
        <v>2064900.1579372725</v>
      </c>
      <c r="H600" s="25">
        <v>890699.74580524489</v>
      </c>
      <c r="I600" s="25">
        <v>1520844.1564876316</v>
      </c>
      <c r="J600" s="25">
        <v>-128703.13661096431</v>
      </c>
      <c r="K600" s="25">
        <v>-163167.12383920606</v>
      </c>
      <c r="L600" s="33">
        <v>-1306494.5117879682</v>
      </c>
    </row>
    <row r="601" spans="2:12" x14ac:dyDescent="0.25">
      <c r="B601" s="27">
        <v>596</v>
      </c>
      <c r="C601" s="24">
        <v>3105867.2021869654</v>
      </c>
      <c r="D601" s="25">
        <v>16501.173413773999</v>
      </c>
      <c r="E601" s="25">
        <v>854974.20889668819</v>
      </c>
      <c r="F601" s="25">
        <v>-804420.35665005678</v>
      </c>
      <c r="G601" s="25">
        <v>326243.66458086716</v>
      </c>
      <c r="H601" s="25">
        <v>674254.01597293001</v>
      </c>
      <c r="I601" s="25">
        <v>336867.73573122267</v>
      </c>
      <c r="J601" s="25">
        <v>2314739.314311001</v>
      </c>
      <c r="K601" s="25">
        <v>187277.08745294483</v>
      </c>
      <c r="L601" s="33">
        <v>1702671.3781696754</v>
      </c>
    </row>
    <row r="602" spans="2:12" x14ac:dyDescent="0.25">
      <c r="B602" s="27">
        <v>597</v>
      </c>
      <c r="C602" s="24">
        <v>2544372.0276281955</v>
      </c>
      <c r="D602" s="25">
        <v>-608926.73482973408</v>
      </c>
      <c r="E602" s="25">
        <v>866781.57244963851</v>
      </c>
      <c r="F602" s="25">
        <v>137110.7858231524</v>
      </c>
      <c r="G602" s="25">
        <v>547648.75597017631</v>
      </c>
      <c r="H602" s="25">
        <v>2142072.9786666287</v>
      </c>
      <c r="I602" s="25">
        <v>300254.31035774108</v>
      </c>
      <c r="J602" s="25">
        <v>1732624.0611803653</v>
      </c>
      <c r="K602" s="25">
        <v>254305.19949484477</v>
      </c>
      <c r="L602" s="33">
        <v>13819.513706928585</v>
      </c>
    </row>
    <row r="603" spans="2:12" x14ac:dyDescent="0.25">
      <c r="B603" s="27">
        <v>598</v>
      </c>
      <c r="C603" s="24">
        <v>1291857.0704619591</v>
      </c>
      <c r="D603" s="25">
        <v>2031509.5344614042</v>
      </c>
      <c r="E603" s="25">
        <v>2783987.299190281</v>
      </c>
      <c r="F603" s="25">
        <v>54079.737556621898</v>
      </c>
      <c r="G603" s="25">
        <v>720346.69391184812</v>
      </c>
      <c r="H603" s="25">
        <v>1045120.217438071</v>
      </c>
      <c r="I603" s="25">
        <v>1440973.4252479831</v>
      </c>
      <c r="J603" s="25">
        <v>662950.58083917061</v>
      </c>
      <c r="K603" s="25">
        <v>408664.96183980629</v>
      </c>
      <c r="L603" s="33">
        <v>-706086.0253764852</v>
      </c>
    </row>
    <row r="604" spans="2:12" x14ac:dyDescent="0.25">
      <c r="B604" s="27">
        <v>599</v>
      </c>
      <c r="C604" s="24">
        <v>533702.77016921621</v>
      </c>
      <c r="D604" s="25">
        <v>1571008.8872149223</v>
      </c>
      <c r="E604" s="25">
        <v>-479530.10314297676</v>
      </c>
      <c r="F604" s="25">
        <v>171081.64686116157</v>
      </c>
      <c r="G604" s="25">
        <v>443187.30185293173</v>
      </c>
      <c r="H604" s="25">
        <v>1547723.364644588</v>
      </c>
      <c r="I604" s="25">
        <v>1336836.4375900207</v>
      </c>
      <c r="J604" s="25">
        <v>279349.45097095473</v>
      </c>
      <c r="K604" s="25">
        <v>856917.28353902977</v>
      </c>
      <c r="L604" s="33">
        <v>-216414.6064196052</v>
      </c>
    </row>
    <row r="605" spans="2:12" x14ac:dyDescent="0.25">
      <c r="B605" s="27">
        <v>600</v>
      </c>
      <c r="C605" s="24">
        <v>1085490.8898163033</v>
      </c>
      <c r="D605" s="25">
        <v>372205.87796302699</v>
      </c>
      <c r="E605" s="25">
        <v>1698863.9232523646</v>
      </c>
      <c r="F605" s="25">
        <v>1020374.5356001947</v>
      </c>
      <c r="G605" s="25">
        <v>612329.5529624708</v>
      </c>
      <c r="H605" s="25">
        <v>958353.46771525452</v>
      </c>
      <c r="I605" s="25">
        <v>774411.53982411232</v>
      </c>
      <c r="J605" s="25">
        <v>-745849.32150382176</v>
      </c>
      <c r="K605" s="25">
        <v>1256677.1183643052</v>
      </c>
      <c r="L605" s="33">
        <v>2975692.8868510872</v>
      </c>
    </row>
    <row r="606" spans="2:12" x14ac:dyDescent="0.25">
      <c r="B606" s="27">
        <v>601</v>
      </c>
      <c r="C606" s="24">
        <v>994521.91953027528</v>
      </c>
      <c r="D606" s="25">
        <v>1813878.4977678778</v>
      </c>
      <c r="E606" s="25">
        <v>-1255578.415481173</v>
      </c>
      <c r="F606" s="25">
        <v>-348343.83201880194</v>
      </c>
      <c r="G606" s="25">
        <v>1073132.4092604318</v>
      </c>
      <c r="H606" s="25">
        <v>-54247.989274442196</v>
      </c>
      <c r="I606" s="25">
        <v>-319344.39889566647</v>
      </c>
      <c r="J606" s="25">
        <v>652924.18940300634</v>
      </c>
      <c r="K606" s="25">
        <v>754507.24329521181</v>
      </c>
      <c r="L606" s="33">
        <v>-166657.0166083416</v>
      </c>
    </row>
    <row r="607" spans="2:12" x14ac:dyDescent="0.25">
      <c r="B607" s="27">
        <v>602</v>
      </c>
      <c r="C607" s="24">
        <v>-164313.94952186663</v>
      </c>
      <c r="D607" s="25">
        <v>2007790.2428375036</v>
      </c>
      <c r="E607" s="25">
        <v>81409.560759119224</v>
      </c>
      <c r="F607" s="25">
        <v>654592.22611449007</v>
      </c>
      <c r="G607" s="25">
        <v>1470082.55647005</v>
      </c>
      <c r="H607" s="25">
        <v>931384.72619187087</v>
      </c>
      <c r="I607" s="25">
        <v>-599602.49280019011</v>
      </c>
      <c r="J607" s="25">
        <v>2179195.6636844585</v>
      </c>
      <c r="K607" s="25">
        <v>1735587.225823632</v>
      </c>
      <c r="L607" s="33">
        <v>-1275866.1437132992</v>
      </c>
    </row>
    <row r="608" spans="2:12" x14ac:dyDescent="0.25">
      <c r="B608" s="27">
        <v>603</v>
      </c>
      <c r="C608" s="24">
        <v>-522700.57869345555</v>
      </c>
      <c r="D608" s="25">
        <v>1470960.6486440762</v>
      </c>
      <c r="E608" s="25">
        <v>1116376.1710060574</v>
      </c>
      <c r="F608" s="25">
        <v>1074642.1956423484</v>
      </c>
      <c r="G608" s="25">
        <v>302354.67672885954</v>
      </c>
      <c r="H608" s="25">
        <v>1586652.726586367</v>
      </c>
      <c r="I608" s="25">
        <v>-476193.56273211539</v>
      </c>
      <c r="J608" s="25">
        <v>1698604.2607157649</v>
      </c>
      <c r="K608" s="25">
        <v>39228.572373385541</v>
      </c>
      <c r="L608" s="33">
        <v>1154281.9488346428</v>
      </c>
    </row>
    <row r="609" spans="2:12" x14ac:dyDescent="0.25">
      <c r="B609" s="27">
        <v>604</v>
      </c>
      <c r="C609" s="24">
        <v>1397855.2378875278</v>
      </c>
      <c r="D609" s="25">
        <v>1524105.3160007773</v>
      </c>
      <c r="E609" s="25">
        <v>2247959.6673770919</v>
      </c>
      <c r="F609" s="25">
        <v>1261269.6765537327</v>
      </c>
      <c r="G609" s="25">
        <v>590009.47225252725</v>
      </c>
      <c r="H609" s="25">
        <v>721592.61850406229</v>
      </c>
      <c r="I609" s="25">
        <v>397677.13144533476</v>
      </c>
      <c r="J609" s="25">
        <v>-549928.09228958655</v>
      </c>
      <c r="K609" s="25">
        <v>2039275.7977103032</v>
      </c>
      <c r="L609" s="33">
        <v>-825790.76220391225</v>
      </c>
    </row>
    <row r="610" spans="2:12" x14ac:dyDescent="0.25">
      <c r="B610" s="27">
        <v>605</v>
      </c>
      <c r="C610" s="24">
        <v>-1659539.0093146744</v>
      </c>
      <c r="D610" s="25">
        <v>1766306.4704537657</v>
      </c>
      <c r="E610" s="25">
        <v>-532030.88927455712</v>
      </c>
      <c r="F610" s="25">
        <v>-75327.017604512163</v>
      </c>
      <c r="G610" s="25">
        <v>379036.50460460922</v>
      </c>
      <c r="H610" s="25">
        <v>757884.28139968868</v>
      </c>
      <c r="I610" s="25">
        <v>773501.90680298023</v>
      </c>
      <c r="J610" s="25">
        <v>-370174.08874059608</v>
      </c>
      <c r="K610" s="25">
        <v>76053.267291049473</v>
      </c>
      <c r="L610" s="33">
        <v>-960643.12945678155</v>
      </c>
    </row>
    <row r="611" spans="2:12" x14ac:dyDescent="0.25">
      <c r="B611" s="27">
        <v>606</v>
      </c>
      <c r="C611" s="24">
        <v>384601.53512495058</v>
      </c>
      <c r="D611" s="25">
        <v>1531298.9587645358</v>
      </c>
      <c r="E611" s="25">
        <v>-710239.15173936216</v>
      </c>
      <c r="F611" s="25">
        <v>1365503.6721286536</v>
      </c>
      <c r="G611" s="25">
        <v>1306568.5162794674</v>
      </c>
      <c r="H611" s="25">
        <v>1453348.3527694619</v>
      </c>
      <c r="I611" s="25">
        <v>885253.97914073104</v>
      </c>
      <c r="J611" s="25">
        <v>492056.38401956763</v>
      </c>
      <c r="K611" s="25">
        <v>-1311328.4495835435</v>
      </c>
      <c r="L611" s="33">
        <v>2283287.0745539432</v>
      </c>
    </row>
    <row r="612" spans="2:12" x14ac:dyDescent="0.25">
      <c r="B612" s="27">
        <v>607</v>
      </c>
      <c r="C612" s="24">
        <v>1407590.8185826521</v>
      </c>
      <c r="D612" s="25">
        <v>2395238.9081387878</v>
      </c>
      <c r="E612" s="25">
        <v>267549.82745692134</v>
      </c>
      <c r="F612" s="25">
        <v>382103.84262157092</v>
      </c>
      <c r="G612" s="25">
        <v>-210518.83774242364</v>
      </c>
      <c r="H612" s="25">
        <v>1241334.7099993359</v>
      </c>
      <c r="I612" s="25">
        <v>-1642611.3177972184</v>
      </c>
      <c r="J612" s="25">
        <v>1500032.2486321037</v>
      </c>
      <c r="K612" s="25">
        <v>316293.05416650604</v>
      </c>
      <c r="L612" s="33">
        <v>-10806.3189493916</v>
      </c>
    </row>
    <row r="613" spans="2:12" x14ac:dyDescent="0.25">
      <c r="B613" s="27">
        <v>608</v>
      </c>
      <c r="C613" s="24">
        <v>562055.09605263034</v>
      </c>
      <c r="D613" s="25">
        <v>2002012.1952554313</v>
      </c>
      <c r="E613" s="25">
        <v>899303.17270671343</v>
      </c>
      <c r="F613" s="25">
        <v>719593.76218716986</v>
      </c>
      <c r="G613" s="25">
        <v>1171528.4200537899</v>
      </c>
      <c r="H613" s="25">
        <v>125406.17834896594</v>
      </c>
      <c r="I613" s="25">
        <v>-304896.30858703284</v>
      </c>
      <c r="J613" s="25">
        <v>568510.17003715131</v>
      </c>
      <c r="K613" s="25">
        <v>857673.11942304764</v>
      </c>
      <c r="L613" s="33">
        <v>2120164.195962674</v>
      </c>
    </row>
    <row r="614" spans="2:12" x14ac:dyDescent="0.25">
      <c r="B614" s="27">
        <v>609</v>
      </c>
      <c r="C614" s="24">
        <v>908738.36920355773</v>
      </c>
      <c r="D614" s="25">
        <v>2005504.9345172839</v>
      </c>
      <c r="E614" s="25">
        <v>866898.87098611658</v>
      </c>
      <c r="F614" s="25">
        <v>683740.84992602235</v>
      </c>
      <c r="G614" s="25">
        <v>1014627.0094147627</v>
      </c>
      <c r="H614" s="25">
        <v>-442297.29004538665</v>
      </c>
      <c r="I614" s="25">
        <v>783890.26863256376</v>
      </c>
      <c r="J614" s="25">
        <v>2015843.2157878159</v>
      </c>
      <c r="K614" s="25">
        <v>-196360.80423660437</v>
      </c>
      <c r="L614" s="33">
        <v>894991.53809421742</v>
      </c>
    </row>
    <row r="615" spans="2:12" x14ac:dyDescent="0.25">
      <c r="B615" s="27">
        <v>610</v>
      </c>
      <c r="C615" s="24">
        <v>-617936.91799187846</v>
      </c>
      <c r="D615" s="25">
        <v>564412.11551105464</v>
      </c>
      <c r="E615" s="25">
        <v>442343.33580605779</v>
      </c>
      <c r="F615" s="25">
        <v>536450.50509529561</v>
      </c>
      <c r="G615" s="25">
        <v>2440395.1134456107</v>
      </c>
      <c r="H615" s="25">
        <v>1630751.1644128785</v>
      </c>
      <c r="I615" s="25">
        <v>840864.19252812723</v>
      </c>
      <c r="J615" s="25">
        <v>2353834.9501467384</v>
      </c>
      <c r="K615" s="25">
        <v>2154578.2843159172</v>
      </c>
      <c r="L615" s="33">
        <v>-480313.41964979749</v>
      </c>
    </row>
    <row r="616" spans="2:12" x14ac:dyDescent="0.25">
      <c r="B616" s="27">
        <v>611</v>
      </c>
      <c r="C616" s="24">
        <v>1964218.8585132337</v>
      </c>
      <c r="D616" s="25">
        <v>799553.19830291159</v>
      </c>
      <c r="E616" s="25">
        <v>907001.97117745783</v>
      </c>
      <c r="F616" s="25">
        <v>-442053.17116472078</v>
      </c>
      <c r="G616" s="25">
        <v>593093.59523838991</v>
      </c>
      <c r="H616" s="25">
        <v>255222.10689789243</v>
      </c>
      <c r="I616" s="25">
        <v>2036349.366654763</v>
      </c>
      <c r="J616" s="25">
        <v>1557838.8874553703</v>
      </c>
      <c r="K616" s="25">
        <v>1921138.4853474135</v>
      </c>
      <c r="L616" s="33">
        <v>380542.30255629169</v>
      </c>
    </row>
    <row r="617" spans="2:12" x14ac:dyDescent="0.25">
      <c r="B617" s="27">
        <v>612</v>
      </c>
      <c r="C617" s="24">
        <v>539046.11669870559</v>
      </c>
      <c r="D617" s="25">
        <v>1928666.20435437</v>
      </c>
      <c r="E617" s="25">
        <v>1344980.5349175935</v>
      </c>
      <c r="F617" s="25">
        <v>1567349.1344247228</v>
      </c>
      <c r="G617" s="25">
        <v>496042.18687081989</v>
      </c>
      <c r="H617" s="25">
        <v>1593026.6157347644</v>
      </c>
      <c r="I617" s="25">
        <v>1240243.7959626289</v>
      </c>
      <c r="J617" s="25">
        <v>-1338358.2866400694</v>
      </c>
      <c r="K617" s="25">
        <v>80839.040833950043</v>
      </c>
      <c r="L617" s="33">
        <v>1763130.3950481405</v>
      </c>
    </row>
    <row r="618" spans="2:12" x14ac:dyDescent="0.25">
      <c r="B618" s="27">
        <v>613</v>
      </c>
      <c r="C618" s="24">
        <v>2046576.4243624099</v>
      </c>
      <c r="D618" s="25">
        <v>-59022.864510493353</v>
      </c>
      <c r="E618" s="25">
        <v>2193795.4091475895</v>
      </c>
      <c r="F618" s="25">
        <v>1124290.2432177896</v>
      </c>
      <c r="G618" s="25">
        <v>625571.05264442647</v>
      </c>
      <c r="H618" s="25">
        <v>1163123.0373372207</v>
      </c>
      <c r="I618" s="25">
        <v>2384611.8386381418</v>
      </c>
      <c r="J618" s="25">
        <v>60374.671190586872</v>
      </c>
      <c r="K618" s="25">
        <v>2724138.9688499728</v>
      </c>
      <c r="L618" s="33">
        <v>160756.85821542144</v>
      </c>
    </row>
    <row r="619" spans="2:12" x14ac:dyDescent="0.25">
      <c r="B619" s="27">
        <v>614</v>
      </c>
      <c r="C619" s="24">
        <v>-866352.23038523085</v>
      </c>
      <c r="D619" s="25">
        <v>741016.48447668925</v>
      </c>
      <c r="E619" s="25">
        <v>450802.78450906277</v>
      </c>
      <c r="F619" s="25">
        <v>-854065.64350844454</v>
      </c>
      <c r="G619" s="25">
        <v>457374.20708980877</v>
      </c>
      <c r="H619" s="25">
        <v>1463691.3546368629</v>
      </c>
      <c r="I619" s="25">
        <v>2287609.7164844405</v>
      </c>
      <c r="J619" s="25">
        <v>173604.93538781116</v>
      </c>
      <c r="K619" s="25">
        <v>-329432.09555762773</v>
      </c>
      <c r="L619" s="33">
        <v>-30491.65368887363</v>
      </c>
    </row>
    <row r="620" spans="2:12" x14ac:dyDescent="0.25">
      <c r="B620" s="27">
        <v>615</v>
      </c>
      <c r="C620" s="24">
        <v>-1012420.7389597134</v>
      </c>
      <c r="D620" s="25">
        <v>-555392.00284335017</v>
      </c>
      <c r="E620" s="25">
        <v>1617582.1545858551</v>
      </c>
      <c r="F620" s="25">
        <v>575866.97956318688</v>
      </c>
      <c r="G620" s="25">
        <v>1034515.041758568</v>
      </c>
      <c r="H620" s="25">
        <v>-404754.9968156172</v>
      </c>
      <c r="I620" s="25">
        <v>352129.89671130339</v>
      </c>
      <c r="J620" s="25">
        <v>569568.49547764193</v>
      </c>
      <c r="K620" s="25">
        <v>59707.361318648327</v>
      </c>
      <c r="L620" s="33">
        <v>578868.09692880884</v>
      </c>
    </row>
    <row r="621" spans="2:12" x14ac:dyDescent="0.25">
      <c r="B621" s="27">
        <v>616</v>
      </c>
      <c r="C621" s="24">
        <v>-1792472.2661144631</v>
      </c>
      <c r="D621" s="25">
        <v>-700411.64100386575</v>
      </c>
      <c r="E621" s="25">
        <v>152393.33704486955</v>
      </c>
      <c r="F621" s="25">
        <v>1593193.9592404002</v>
      </c>
      <c r="G621" s="25">
        <v>-363005.33385866089</v>
      </c>
      <c r="H621" s="25">
        <v>65863.7303679334</v>
      </c>
      <c r="I621" s="25">
        <v>1376325.2002381226</v>
      </c>
      <c r="J621" s="25">
        <v>-282035.69099190598</v>
      </c>
      <c r="K621" s="25">
        <v>-251413.85585079761</v>
      </c>
      <c r="L621" s="33">
        <v>-279087.91978821531</v>
      </c>
    </row>
    <row r="622" spans="2:12" x14ac:dyDescent="0.25">
      <c r="B622" s="27">
        <v>617</v>
      </c>
      <c r="C622" s="24">
        <v>110657.98612425802</v>
      </c>
      <c r="D622" s="25">
        <v>412051.93787188595</v>
      </c>
      <c r="E622" s="25">
        <v>1279677.1755138235</v>
      </c>
      <c r="F622" s="25">
        <v>2523140.0807151049</v>
      </c>
      <c r="G622" s="25">
        <v>-78906.303925927263</v>
      </c>
      <c r="H622" s="25">
        <v>2170922.8981682956</v>
      </c>
      <c r="I622" s="25">
        <v>635959.09287158819</v>
      </c>
      <c r="J622" s="25">
        <v>1197680.1722972011</v>
      </c>
      <c r="K622" s="25">
        <v>-477761.41932705371</v>
      </c>
      <c r="L622" s="33">
        <v>-295721.45860746549</v>
      </c>
    </row>
    <row r="623" spans="2:12" x14ac:dyDescent="0.25">
      <c r="B623" s="27">
        <v>618</v>
      </c>
      <c r="C623" s="24">
        <v>1124845.8496653708</v>
      </c>
      <c r="D623" s="25">
        <v>-444618.7303447132</v>
      </c>
      <c r="E623" s="25">
        <v>731930.52621357515</v>
      </c>
      <c r="F623" s="25">
        <v>1383711.304061505</v>
      </c>
      <c r="G623" s="25">
        <v>-1088384.214100102</v>
      </c>
      <c r="H623" s="25">
        <v>809635.70506742923</v>
      </c>
      <c r="I623" s="25">
        <v>1676931.8143336279</v>
      </c>
      <c r="J623" s="25">
        <v>973259.36248915642</v>
      </c>
      <c r="K623" s="25">
        <v>118723.72370094433</v>
      </c>
      <c r="L623" s="33">
        <v>1081919.4782101521</v>
      </c>
    </row>
    <row r="624" spans="2:12" x14ac:dyDescent="0.25">
      <c r="B624" s="27">
        <v>619</v>
      </c>
      <c r="C624" s="24">
        <v>-802072.52943040663</v>
      </c>
      <c r="D624" s="25">
        <v>2237936.3110355483</v>
      </c>
      <c r="E624" s="25">
        <v>2075581.8221863564</v>
      </c>
      <c r="F624" s="25">
        <v>2691107.5732162818</v>
      </c>
      <c r="G624" s="25">
        <v>-85505.639227668755</v>
      </c>
      <c r="H624" s="25">
        <v>353517.62016846798</v>
      </c>
      <c r="I624" s="25">
        <v>-132285.48288818449</v>
      </c>
      <c r="J624" s="25">
        <v>-388204.20779973967</v>
      </c>
      <c r="K624" s="25">
        <v>1975385.198289948</v>
      </c>
      <c r="L624" s="33">
        <v>1634296.8893623566</v>
      </c>
    </row>
    <row r="625" spans="2:12" x14ac:dyDescent="0.25">
      <c r="B625" s="27">
        <v>620</v>
      </c>
      <c r="C625" s="24">
        <v>829747.12731659831</v>
      </c>
      <c r="D625" s="25">
        <v>2797376.5797118694</v>
      </c>
      <c r="E625" s="25">
        <v>126673.17550075753</v>
      </c>
      <c r="F625" s="25">
        <v>-226547.65358275408</v>
      </c>
      <c r="G625" s="25">
        <v>2242980.5606225734</v>
      </c>
      <c r="H625" s="25">
        <v>773206.59988908051</v>
      </c>
      <c r="I625" s="25">
        <v>1158284.2001617006</v>
      </c>
      <c r="J625" s="25">
        <v>764599.12250240659</v>
      </c>
      <c r="K625" s="25">
        <v>-993659.6765493406</v>
      </c>
      <c r="L625" s="33">
        <v>150982.90968164569</v>
      </c>
    </row>
    <row r="626" spans="2:12" x14ac:dyDescent="0.25">
      <c r="B626" s="27">
        <v>621</v>
      </c>
      <c r="C626" s="24">
        <v>419607.43881897628</v>
      </c>
      <c r="D626" s="25">
        <v>-165705.70923110424</v>
      </c>
      <c r="E626" s="25">
        <v>-2065792.734583962</v>
      </c>
      <c r="F626" s="25">
        <v>278019.44646758679</v>
      </c>
      <c r="G626" s="25">
        <v>-1418967.1160981113</v>
      </c>
      <c r="H626" s="25">
        <v>135091.8119342057</v>
      </c>
      <c r="I626" s="25">
        <v>402452.26439385954</v>
      </c>
      <c r="J626" s="25">
        <v>637674.03923780471</v>
      </c>
      <c r="K626" s="25">
        <v>-2345987.5565423854</v>
      </c>
      <c r="L626" s="33">
        <v>1969137.1815073201</v>
      </c>
    </row>
    <row r="627" spans="2:12" x14ac:dyDescent="0.25">
      <c r="B627" s="27">
        <v>622</v>
      </c>
      <c r="C627" s="24">
        <v>842869.57987595722</v>
      </c>
      <c r="D627" s="25">
        <v>44072.753698692191</v>
      </c>
      <c r="E627" s="25">
        <v>-426737.78138265526</v>
      </c>
      <c r="F627" s="25">
        <v>-1127133.3767264159</v>
      </c>
      <c r="G627" s="25">
        <v>183340.03119387152</v>
      </c>
      <c r="H627" s="25">
        <v>-2378.7898454898968</v>
      </c>
      <c r="I627" s="25">
        <v>-670822.48749198858</v>
      </c>
      <c r="J627" s="25">
        <v>629583.94249498611</v>
      </c>
      <c r="K627" s="25">
        <v>-483334.11278514238</v>
      </c>
      <c r="L627" s="33">
        <v>1540204.1440501185</v>
      </c>
    </row>
    <row r="628" spans="2:12" x14ac:dyDescent="0.25">
      <c r="B628" s="27">
        <v>623</v>
      </c>
      <c r="C628" s="24">
        <v>1788431.1167373154</v>
      </c>
      <c r="D628" s="25">
        <v>1984626.7326134704</v>
      </c>
      <c r="E628" s="25">
        <v>1130578.3659469066</v>
      </c>
      <c r="F628" s="25">
        <v>-281394.51068028621</v>
      </c>
      <c r="G628" s="25">
        <v>-59280.314355245791</v>
      </c>
      <c r="H628" s="25">
        <v>-497414.375056691</v>
      </c>
      <c r="I628" s="25">
        <v>19075.40382318804</v>
      </c>
      <c r="J628" s="25">
        <v>1666715.1854377561</v>
      </c>
      <c r="K628" s="25">
        <v>502073.29997262219</v>
      </c>
      <c r="L628" s="33">
        <v>4522577.1025150884</v>
      </c>
    </row>
    <row r="629" spans="2:12" x14ac:dyDescent="0.25">
      <c r="B629" s="27">
        <v>624</v>
      </c>
      <c r="C629" s="24">
        <v>1524300.9861403638</v>
      </c>
      <c r="D629" s="25">
        <v>2709712.146911494</v>
      </c>
      <c r="E629" s="25">
        <v>561229.3409536439</v>
      </c>
      <c r="F629" s="25">
        <v>876953.61280881334</v>
      </c>
      <c r="G629" s="25">
        <v>875682.17766009178</v>
      </c>
      <c r="H629" s="25">
        <v>1338250.4324688604</v>
      </c>
      <c r="I629" s="25">
        <v>1245193.139533523</v>
      </c>
      <c r="J629" s="25">
        <v>72037.735041999258</v>
      </c>
      <c r="K629" s="25">
        <v>1311396.1266774866</v>
      </c>
      <c r="L629" s="33">
        <v>1325589.0436411798</v>
      </c>
    </row>
    <row r="630" spans="2:12" x14ac:dyDescent="0.25">
      <c r="B630" s="27">
        <v>625</v>
      </c>
      <c r="C630" s="24">
        <v>710298.76807055017</v>
      </c>
      <c r="D630" s="25">
        <v>1570088.1726142187</v>
      </c>
      <c r="E630" s="25">
        <v>2208285.6317432527</v>
      </c>
      <c r="F630" s="25">
        <v>409572.69269956555</v>
      </c>
      <c r="G630" s="25">
        <v>830700.86270763213</v>
      </c>
      <c r="H630" s="25">
        <v>668523.95606322959</v>
      </c>
      <c r="I630" s="25">
        <v>2190931.6235238919</v>
      </c>
      <c r="J630" s="25">
        <v>1959716.2539692931</v>
      </c>
      <c r="K630" s="25">
        <v>-852368.65311389836</v>
      </c>
      <c r="L630" s="33">
        <v>-893694.91161875799</v>
      </c>
    </row>
    <row r="631" spans="2:12" x14ac:dyDescent="0.25">
      <c r="B631" s="27">
        <v>626</v>
      </c>
      <c r="C631" s="24">
        <v>534535.45311200712</v>
      </c>
      <c r="D631" s="25">
        <v>2092632.1291948622</v>
      </c>
      <c r="E631" s="25">
        <v>1337955.0838637413</v>
      </c>
      <c r="F631" s="25">
        <v>667759.47116411524</v>
      </c>
      <c r="G631" s="25">
        <v>176396.86533196969</v>
      </c>
      <c r="H631" s="25">
        <v>-823148.71366798598</v>
      </c>
      <c r="I631" s="25">
        <v>289472.55442298017</v>
      </c>
      <c r="J631" s="25">
        <v>1170386.5220186734</v>
      </c>
      <c r="K631" s="25">
        <v>3485359.2979862713</v>
      </c>
      <c r="L631" s="33">
        <v>260192.14231454255</v>
      </c>
    </row>
    <row r="632" spans="2:12" x14ac:dyDescent="0.25">
      <c r="B632" s="27">
        <v>627</v>
      </c>
      <c r="C632" s="24">
        <v>667118.03227521572</v>
      </c>
      <c r="D632" s="25">
        <v>849715.5866989959</v>
      </c>
      <c r="E632" s="25">
        <v>661673.38210645225</v>
      </c>
      <c r="F632" s="25">
        <v>952657.12400676776</v>
      </c>
      <c r="G632" s="25">
        <v>534413.50459788833</v>
      </c>
      <c r="H632" s="25">
        <v>506676.05049474724</v>
      </c>
      <c r="I632" s="25">
        <v>-34861.023750729859</v>
      </c>
      <c r="J632" s="25">
        <v>-1179245.8272913089</v>
      </c>
      <c r="K632" s="25">
        <v>1388286.8767730938</v>
      </c>
      <c r="L632" s="33">
        <v>1319461.0718423189</v>
      </c>
    </row>
    <row r="633" spans="2:12" x14ac:dyDescent="0.25">
      <c r="B633" s="27">
        <v>628</v>
      </c>
      <c r="C633" s="24">
        <v>-533735.87048303476</v>
      </c>
      <c r="D633" s="25">
        <v>-1055439.4721186901</v>
      </c>
      <c r="E633" s="25">
        <v>1300251.6119196741</v>
      </c>
      <c r="F633" s="25">
        <v>-351437.07685198635</v>
      </c>
      <c r="G633" s="25">
        <v>1736173.8862416074</v>
      </c>
      <c r="H633" s="25">
        <v>2245074.6736280695</v>
      </c>
      <c r="I633" s="25">
        <v>2312085.8941273652</v>
      </c>
      <c r="J633" s="25">
        <v>421252.83970489679</v>
      </c>
      <c r="K633" s="25">
        <v>-271981.83156976383</v>
      </c>
      <c r="L633" s="33">
        <v>1834986.611230114</v>
      </c>
    </row>
    <row r="634" spans="2:12" x14ac:dyDescent="0.25">
      <c r="B634" s="27">
        <v>629</v>
      </c>
      <c r="C634" s="24">
        <v>1046183.3852968281</v>
      </c>
      <c r="D634" s="25">
        <v>-943253.84735503932</v>
      </c>
      <c r="E634" s="25">
        <v>1714911.472067507</v>
      </c>
      <c r="F634" s="25">
        <v>531675.57923412602</v>
      </c>
      <c r="G634" s="25">
        <v>751301.22986860853</v>
      </c>
      <c r="H634" s="25">
        <v>1286531.3397714607</v>
      </c>
      <c r="I634" s="25">
        <v>584980.56784696411</v>
      </c>
      <c r="J634" s="25">
        <v>-874032.51580570778</v>
      </c>
      <c r="K634" s="25">
        <v>344528.8403777536</v>
      </c>
      <c r="L634" s="33">
        <v>3876748.4915047572</v>
      </c>
    </row>
    <row r="635" spans="2:12" x14ac:dyDescent="0.25">
      <c r="B635" s="27">
        <v>630</v>
      </c>
      <c r="C635" s="24">
        <v>307552.49311180832</v>
      </c>
      <c r="D635" s="25">
        <v>1073885.3685057629</v>
      </c>
      <c r="E635" s="25">
        <v>1573870.4231043616</v>
      </c>
      <c r="F635" s="25">
        <v>278972.77178925648</v>
      </c>
      <c r="G635" s="25">
        <v>1768601.3485793788</v>
      </c>
      <c r="H635" s="25">
        <v>1825527.0523708425</v>
      </c>
      <c r="I635" s="25">
        <v>-772315.90851561353</v>
      </c>
      <c r="J635" s="25">
        <v>-643046.62336171418</v>
      </c>
      <c r="K635" s="25">
        <v>16242.104212651961</v>
      </c>
      <c r="L635" s="33">
        <v>-1045900.7671971745</v>
      </c>
    </row>
    <row r="636" spans="2:12" x14ac:dyDescent="0.25">
      <c r="B636" s="27">
        <v>631</v>
      </c>
      <c r="C636" s="24">
        <v>1627444.0089145554</v>
      </c>
      <c r="D636" s="25">
        <v>117911.81553026568</v>
      </c>
      <c r="E636" s="25">
        <v>857512.56554632075</v>
      </c>
      <c r="F636" s="25">
        <v>171231.13654061221</v>
      </c>
      <c r="G636" s="25">
        <v>318569.40047692461</v>
      </c>
      <c r="H636" s="25">
        <v>1048667.1123167546</v>
      </c>
      <c r="I636" s="25">
        <v>1272164.2936016168</v>
      </c>
      <c r="J636" s="25">
        <v>156485.27213814296</v>
      </c>
      <c r="K636" s="25">
        <v>1334849.8106323648</v>
      </c>
      <c r="L636" s="33">
        <v>-320373.22379473876</v>
      </c>
    </row>
    <row r="637" spans="2:12" x14ac:dyDescent="0.25">
      <c r="B637" s="27">
        <v>632</v>
      </c>
      <c r="C637" s="24">
        <v>1616070.4919931162</v>
      </c>
      <c r="D637" s="25">
        <v>1021188.7036800822</v>
      </c>
      <c r="E637" s="25">
        <v>988585.75419216743</v>
      </c>
      <c r="F637" s="25">
        <v>-209538.54755698284</v>
      </c>
      <c r="G637" s="25">
        <v>101922.336311094</v>
      </c>
      <c r="H637" s="25">
        <v>2470841.5083588045</v>
      </c>
      <c r="I637" s="25">
        <v>1449887.480329487</v>
      </c>
      <c r="J637" s="25">
        <v>222286.6971546947</v>
      </c>
      <c r="K637" s="25">
        <v>197683.15856425371</v>
      </c>
      <c r="L637" s="33">
        <v>-957264.80436839536</v>
      </c>
    </row>
    <row r="638" spans="2:12" x14ac:dyDescent="0.25">
      <c r="B638" s="27">
        <v>633</v>
      </c>
      <c r="C638" s="24">
        <v>1642521.4021719489</v>
      </c>
      <c r="D638" s="25">
        <v>916423.71062521916</v>
      </c>
      <c r="E638" s="25">
        <v>1778668.0427199751</v>
      </c>
      <c r="F638" s="25">
        <v>2360676.3833643766</v>
      </c>
      <c r="G638" s="25">
        <v>-461108.8788610776</v>
      </c>
      <c r="H638" s="25">
        <v>935483.17259440571</v>
      </c>
      <c r="I638" s="25">
        <v>1634854.3898322941</v>
      </c>
      <c r="J638" s="25">
        <v>1372522.6565316673</v>
      </c>
      <c r="K638" s="25">
        <v>436090.098885315</v>
      </c>
      <c r="L638" s="33">
        <v>1252461.6949852956</v>
      </c>
    </row>
    <row r="639" spans="2:12" x14ac:dyDescent="0.25">
      <c r="B639" s="27">
        <v>634</v>
      </c>
      <c r="C639" s="24">
        <v>3859611.1398371998</v>
      </c>
      <c r="D639" s="25">
        <v>-578830.8288072343</v>
      </c>
      <c r="E639" s="25">
        <v>759734.63056682423</v>
      </c>
      <c r="F639" s="25">
        <v>495876.70200537471</v>
      </c>
      <c r="G639" s="25">
        <v>-520974.63318414008</v>
      </c>
      <c r="H639" s="25">
        <v>850808.02779233968</v>
      </c>
      <c r="I639" s="25">
        <v>-1062969.796616667</v>
      </c>
      <c r="J639" s="25">
        <v>-302522.37015971914</v>
      </c>
      <c r="K639" s="25">
        <v>242727.72603980126</v>
      </c>
      <c r="L639" s="33">
        <v>1178454.8683775826</v>
      </c>
    </row>
    <row r="640" spans="2:12" x14ac:dyDescent="0.25">
      <c r="B640" s="27">
        <v>635</v>
      </c>
      <c r="C640" s="24">
        <v>548973.27829912212</v>
      </c>
      <c r="D640" s="25">
        <v>-161665.6814826373</v>
      </c>
      <c r="E640" s="25">
        <v>-250073.17050939938</v>
      </c>
      <c r="F640" s="25">
        <v>-292764.46434899606</v>
      </c>
      <c r="G640" s="25">
        <v>2259079.4526824579</v>
      </c>
      <c r="H640" s="25">
        <v>-678081.8121063211</v>
      </c>
      <c r="I640" s="25">
        <v>939170.40967510547</v>
      </c>
      <c r="J640" s="25">
        <v>1088654.2339263218</v>
      </c>
      <c r="K640" s="25">
        <v>-464162.05874190992</v>
      </c>
      <c r="L640" s="33">
        <v>261257.36184952967</v>
      </c>
    </row>
    <row r="641" spans="2:12" x14ac:dyDescent="0.25">
      <c r="B641" s="27">
        <v>636</v>
      </c>
      <c r="C641" s="24">
        <v>328035.03629105119</v>
      </c>
      <c r="D641" s="25">
        <v>-305248.23899022862</v>
      </c>
      <c r="E641" s="25">
        <v>569293.32813016977</v>
      </c>
      <c r="F641" s="25">
        <v>1030862.0558028091</v>
      </c>
      <c r="G641" s="25">
        <v>-363697.30030713882</v>
      </c>
      <c r="H641" s="25">
        <v>1266522.9264709153</v>
      </c>
      <c r="I641" s="25">
        <v>1308392.481728768</v>
      </c>
      <c r="J641" s="25">
        <v>2041510.4357048711</v>
      </c>
      <c r="K641" s="25">
        <v>1040955.5386584345</v>
      </c>
      <c r="L641" s="33">
        <v>-782425.576303849</v>
      </c>
    </row>
    <row r="642" spans="2:12" x14ac:dyDescent="0.25">
      <c r="B642" s="27">
        <v>637</v>
      </c>
      <c r="C642" s="24">
        <v>-653937.5171289295</v>
      </c>
      <c r="D642" s="25">
        <v>929473.7102329894</v>
      </c>
      <c r="E642" s="25">
        <v>200943.07946487935</v>
      </c>
      <c r="F642" s="25">
        <v>-998372.01037376793</v>
      </c>
      <c r="G642" s="25">
        <v>1118107.4756137198</v>
      </c>
      <c r="H642" s="25">
        <v>760905.72810428683</v>
      </c>
      <c r="I642" s="25">
        <v>867981.14258745871</v>
      </c>
      <c r="J642" s="25">
        <v>94050.519897017162</v>
      </c>
      <c r="K642" s="25">
        <v>68926.024555146694</v>
      </c>
      <c r="L642" s="33">
        <v>2045839.4897671696</v>
      </c>
    </row>
    <row r="643" spans="2:12" x14ac:dyDescent="0.25">
      <c r="B643" s="27">
        <v>638</v>
      </c>
      <c r="C643" s="24">
        <v>253454.93660958018</v>
      </c>
      <c r="D643" s="25">
        <v>218744.17313318141</v>
      </c>
      <c r="E643" s="25">
        <v>1057366.1115874695</v>
      </c>
      <c r="F643" s="25">
        <v>729143.00791053241</v>
      </c>
      <c r="G643" s="25">
        <v>933287.48982407618</v>
      </c>
      <c r="H643" s="25">
        <v>1286853.0338354446</v>
      </c>
      <c r="I643" s="25">
        <v>1133581.2060239175</v>
      </c>
      <c r="J643" s="25">
        <v>700392.7575113792</v>
      </c>
      <c r="K643" s="25">
        <v>2304289.1520592882</v>
      </c>
      <c r="L643" s="33">
        <v>373753.22178453114</v>
      </c>
    </row>
    <row r="644" spans="2:12" x14ac:dyDescent="0.25">
      <c r="B644" s="27">
        <v>639</v>
      </c>
      <c r="C644" s="24">
        <v>987370.87311220448</v>
      </c>
      <c r="D644" s="25">
        <v>633461.05500509357</v>
      </c>
      <c r="E644" s="25">
        <v>2136138.2760568704</v>
      </c>
      <c r="F644" s="25">
        <v>-1887844.2930737964</v>
      </c>
      <c r="G644" s="25">
        <v>557115.38374650618</v>
      </c>
      <c r="H644" s="25">
        <v>622335.73175782245</v>
      </c>
      <c r="I644" s="25">
        <v>-1189202.3753237724</v>
      </c>
      <c r="J644" s="25">
        <v>989432.93932560273</v>
      </c>
      <c r="K644" s="25">
        <v>198233.17083171662</v>
      </c>
      <c r="L644" s="33">
        <v>1693280.2804183997</v>
      </c>
    </row>
    <row r="645" spans="2:12" x14ac:dyDescent="0.25">
      <c r="B645" s="27">
        <v>640</v>
      </c>
      <c r="C645" s="24">
        <v>1664428.9430190688</v>
      </c>
      <c r="D645" s="25">
        <v>1257405.4888138003</v>
      </c>
      <c r="E645" s="25">
        <v>217598.32052877732</v>
      </c>
      <c r="F645" s="25">
        <v>435363.40797484946</v>
      </c>
      <c r="G645" s="25">
        <v>3114373.0469315518</v>
      </c>
      <c r="H645" s="25">
        <v>647692.79562225379</v>
      </c>
      <c r="I645" s="25">
        <v>2306426.685680435</v>
      </c>
      <c r="J645" s="25">
        <v>909598.65527576441</v>
      </c>
      <c r="K645" s="25">
        <v>782640.22313854471</v>
      </c>
      <c r="L645" s="33">
        <v>1277220.246858594</v>
      </c>
    </row>
    <row r="646" spans="2:12" x14ac:dyDescent="0.25">
      <c r="B646" s="27">
        <v>641</v>
      </c>
      <c r="C646" s="24">
        <v>1945464.9894959508</v>
      </c>
      <c r="D646" s="25">
        <v>1691004.6610510894</v>
      </c>
      <c r="E646" s="25">
        <v>-1532277.880916161</v>
      </c>
      <c r="F646" s="25">
        <v>-299064.02922610985</v>
      </c>
      <c r="G646" s="25">
        <v>165029.94366304623</v>
      </c>
      <c r="H646" s="25">
        <v>1061768.156243206</v>
      </c>
      <c r="I646" s="25">
        <v>1711512.6830968056</v>
      </c>
      <c r="J646" s="25">
        <v>582177.37444452103</v>
      </c>
      <c r="K646" s="25">
        <v>839612.28701203968</v>
      </c>
      <c r="L646" s="33">
        <v>2554801.3255002778</v>
      </c>
    </row>
    <row r="647" spans="2:12" x14ac:dyDescent="0.25">
      <c r="B647" s="27">
        <v>642</v>
      </c>
      <c r="C647" s="24">
        <v>270322.80467522796</v>
      </c>
      <c r="D647" s="25">
        <v>1427097.3129325695</v>
      </c>
      <c r="E647" s="25">
        <v>1653896.7110367808</v>
      </c>
      <c r="F647" s="25">
        <v>992257.82056469843</v>
      </c>
      <c r="G647" s="25">
        <v>232863.61444476945</v>
      </c>
      <c r="H647" s="25">
        <v>816340.24499648344</v>
      </c>
      <c r="I647" s="25">
        <v>1915434.6288227867</v>
      </c>
      <c r="J647" s="25">
        <v>360486.97290949523</v>
      </c>
      <c r="K647" s="25">
        <v>-768811.45286434703</v>
      </c>
      <c r="L647" s="33">
        <v>-510350.91292971326</v>
      </c>
    </row>
    <row r="648" spans="2:12" x14ac:dyDescent="0.25">
      <c r="B648" s="27">
        <v>643</v>
      </c>
      <c r="C648" s="24">
        <v>3430123.7327207956</v>
      </c>
      <c r="D648" s="25">
        <v>2569154.2150490563</v>
      </c>
      <c r="E648" s="25">
        <v>-454851.73423502361</v>
      </c>
      <c r="F648" s="25">
        <v>280977.55678199418</v>
      </c>
      <c r="G648" s="25">
        <v>-117799.12629272649</v>
      </c>
      <c r="H648" s="25">
        <v>301126.86685789283</v>
      </c>
      <c r="I648" s="25">
        <v>-777756.17743646773</v>
      </c>
      <c r="J648" s="25">
        <v>1162428.9055809826</v>
      </c>
      <c r="K648" s="25">
        <v>230614.63858606108</v>
      </c>
      <c r="L648" s="33">
        <v>-120952.9212693763</v>
      </c>
    </row>
    <row r="649" spans="2:12" x14ac:dyDescent="0.25">
      <c r="B649" s="27">
        <v>644</v>
      </c>
      <c r="C649" s="24">
        <v>907382.08315393794</v>
      </c>
      <c r="D649" s="25">
        <v>963283.5522991335</v>
      </c>
      <c r="E649" s="25">
        <v>3108169.228851431</v>
      </c>
      <c r="F649" s="25">
        <v>-551582.97266379232</v>
      </c>
      <c r="G649" s="25">
        <v>1082540.8401317401</v>
      </c>
      <c r="H649" s="25">
        <v>1554056.164774552</v>
      </c>
      <c r="I649" s="25">
        <v>975855.13325571222</v>
      </c>
      <c r="J649" s="25">
        <v>-1261311.720740356</v>
      </c>
      <c r="K649" s="25">
        <v>3406645.0959096234</v>
      </c>
      <c r="L649" s="33">
        <v>805900.43818208762</v>
      </c>
    </row>
    <row r="650" spans="2:12" x14ac:dyDescent="0.25">
      <c r="B650" s="27">
        <v>645</v>
      </c>
      <c r="C650" s="24">
        <v>1417435.4067531866</v>
      </c>
      <c r="D650" s="25">
        <v>-574898.71270482987</v>
      </c>
      <c r="E650" s="25">
        <v>83834.783938182052</v>
      </c>
      <c r="F650" s="25">
        <v>-249014.49108496867</v>
      </c>
      <c r="G650" s="25">
        <v>-139363.55968652712</v>
      </c>
      <c r="H650" s="25">
        <v>398939.17782989517</v>
      </c>
      <c r="I650" s="25">
        <v>817143.20756923687</v>
      </c>
      <c r="J650" s="25">
        <v>-252940.64472243842</v>
      </c>
      <c r="K650" s="25">
        <v>126513.26111137122</v>
      </c>
      <c r="L650" s="33">
        <v>1277062.9203438135</v>
      </c>
    </row>
    <row r="651" spans="2:12" x14ac:dyDescent="0.25">
      <c r="B651" s="27">
        <v>646</v>
      </c>
      <c r="C651" s="24">
        <v>-550223.22410731437</v>
      </c>
      <c r="D651" s="25">
        <v>3061382.9519778881</v>
      </c>
      <c r="E651" s="25">
        <v>1895739.9264543932</v>
      </c>
      <c r="F651" s="25">
        <v>1478008.6951776855</v>
      </c>
      <c r="G651" s="25">
        <v>1170890.5675712312</v>
      </c>
      <c r="H651" s="25">
        <v>2413505.3206110233</v>
      </c>
      <c r="I651" s="25">
        <v>1400943.0069361702</v>
      </c>
      <c r="J651" s="25">
        <v>1415326.1399505502</v>
      </c>
      <c r="K651" s="25">
        <v>682701.72829523124</v>
      </c>
      <c r="L651" s="33">
        <v>860344.42252613232</v>
      </c>
    </row>
    <row r="652" spans="2:12" x14ac:dyDescent="0.25">
      <c r="B652" s="27">
        <v>647</v>
      </c>
      <c r="C652" s="24">
        <v>827903.53516369779</v>
      </c>
      <c r="D652" s="25">
        <v>312827.49349766597</v>
      </c>
      <c r="E652" s="25">
        <v>2679816.6525091585</v>
      </c>
      <c r="F652" s="25">
        <v>757014.77925728867</v>
      </c>
      <c r="G652" s="25">
        <v>551884.25968353357</v>
      </c>
      <c r="H652" s="25">
        <v>917208.07134685479</v>
      </c>
      <c r="I652" s="25">
        <v>2309035.7251893869</v>
      </c>
      <c r="J652" s="25">
        <v>126447.32935515326</v>
      </c>
      <c r="K652" s="25">
        <v>944241.52903839527</v>
      </c>
      <c r="L652" s="33">
        <v>179601.39793297229</v>
      </c>
    </row>
    <row r="653" spans="2:12" x14ac:dyDescent="0.25">
      <c r="B653" s="27">
        <v>648</v>
      </c>
      <c r="C653" s="24">
        <v>2825125.4635080756</v>
      </c>
      <c r="D653" s="25">
        <v>749096.58336163685</v>
      </c>
      <c r="E653" s="25">
        <v>-155086.8229047521</v>
      </c>
      <c r="F653" s="25">
        <v>843919.98868309567</v>
      </c>
      <c r="G653" s="25">
        <v>85466.956296543591</v>
      </c>
      <c r="H653" s="25">
        <v>106988.83997629955</v>
      </c>
      <c r="I653" s="25">
        <v>-282295.3295110832</v>
      </c>
      <c r="J653" s="25">
        <v>-1528018.7927336553</v>
      </c>
      <c r="K653" s="25">
        <v>1730581.2822840447</v>
      </c>
      <c r="L653" s="33">
        <v>-431311.29760462139</v>
      </c>
    </row>
    <row r="654" spans="2:12" x14ac:dyDescent="0.25">
      <c r="B654" s="27">
        <v>649</v>
      </c>
      <c r="C654" s="24">
        <v>861833.24720076192</v>
      </c>
      <c r="D654" s="25">
        <v>-940143.01726867119</v>
      </c>
      <c r="E654" s="25">
        <v>1956605.5575324711</v>
      </c>
      <c r="F654" s="25">
        <v>-129802.11042146944</v>
      </c>
      <c r="G654" s="25">
        <v>-36805.309684460051</v>
      </c>
      <c r="H654" s="25">
        <v>-1194614.0846780278</v>
      </c>
      <c r="I654" s="25">
        <v>2291055.6010812381</v>
      </c>
      <c r="J654" s="25">
        <v>-728787.92939681839</v>
      </c>
      <c r="K654" s="25">
        <v>719044.90840515448</v>
      </c>
      <c r="L654" s="33">
        <v>1791576.330794028</v>
      </c>
    </row>
    <row r="655" spans="2:12" x14ac:dyDescent="0.25">
      <c r="B655" s="27">
        <v>650</v>
      </c>
      <c r="C655" s="24">
        <v>1012216.1528164973</v>
      </c>
      <c r="D655" s="25">
        <v>1609513.5167926992</v>
      </c>
      <c r="E655" s="25">
        <v>204415.28095140681</v>
      </c>
      <c r="F655" s="25">
        <v>2313434.800934948</v>
      </c>
      <c r="G655" s="25">
        <v>1728106.6301979721</v>
      </c>
      <c r="H655" s="25">
        <v>722484.83260296378</v>
      </c>
      <c r="I655" s="25">
        <v>513450.73477079254</v>
      </c>
      <c r="J655" s="25">
        <v>-41573.888476452325</v>
      </c>
      <c r="K655" s="25">
        <v>1428921.2419488649</v>
      </c>
      <c r="L655" s="33">
        <v>327692.42603212781</v>
      </c>
    </row>
    <row r="656" spans="2:12" x14ac:dyDescent="0.25">
      <c r="B656" s="27">
        <v>651</v>
      </c>
      <c r="C656" s="24">
        <v>1678624.2025229586</v>
      </c>
      <c r="D656" s="25">
        <v>1166316.3729417999</v>
      </c>
      <c r="E656" s="25">
        <v>-342448.64772325847</v>
      </c>
      <c r="F656" s="25">
        <v>1288078.57302659</v>
      </c>
      <c r="G656" s="25">
        <v>1088193.4875949211</v>
      </c>
      <c r="H656" s="25">
        <v>1658857.9520939607</v>
      </c>
      <c r="I656" s="25">
        <v>1420023.4684692561</v>
      </c>
      <c r="J656" s="25">
        <v>26822.074261973146</v>
      </c>
      <c r="K656" s="25">
        <v>793138.30233549373</v>
      </c>
      <c r="L656" s="33">
        <v>1087869.9157623253</v>
      </c>
    </row>
    <row r="657" spans="2:12" x14ac:dyDescent="0.25">
      <c r="B657" s="27">
        <v>652</v>
      </c>
      <c r="C657" s="24">
        <v>638653.53889072547</v>
      </c>
      <c r="D657" s="25">
        <v>-965180.52549911896</v>
      </c>
      <c r="E657" s="25">
        <v>779978.48144772556</v>
      </c>
      <c r="F657" s="25">
        <v>1376636.894209078</v>
      </c>
      <c r="G657" s="25">
        <v>797979.99848383944</v>
      </c>
      <c r="H657" s="25">
        <v>2635255.6751595475</v>
      </c>
      <c r="I657" s="25">
        <v>53998.904464070685</v>
      </c>
      <c r="J657" s="25">
        <v>606699.37023952883</v>
      </c>
      <c r="K657" s="25">
        <v>-841631.94826482842</v>
      </c>
      <c r="L657" s="33">
        <v>1576384.0858098841</v>
      </c>
    </row>
    <row r="658" spans="2:12" x14ac:dyDescent="0.25">
      <c r="B658" s="27">
        <v>653</v>
      </c>
      <c r="C658" s="24">
        <v>1665142.5459584706</v>
      </c>
      <c r="D658" s="25">
        <v>609743.07399643771</v>
      </c>
      <c r="E658" s="25">
        <v>516034.16894017346</v>
      </c>
      <c r="F658" s="25">
        <v>753564.719165463</v>
      </c>
      <c r="G658" s="25">
        <v>-274526.4193869466</v>
      </c>
      <c r="H658" s="25">
        <v>1477123.9722249806</v>
      </c>
      <c r="I658" s="25">
        <v>18887.533559664618</v>
      </c>
      <c r="J658" s="25">
        <v>645707.21658841288</v>
      </c>
      <c r="K658" s="25">
        <v>2960373.8446208118</v>
      </c>
      <c r="L658" s="33">
        <v>-18703.048029369209</v>
      </c>
    </row>
    <row r="659" spans="2:12" x14ac:dyDescent="0.25">
      <c r="B659" s="27">
        <v>654</v>
      </c>
      <c r="C659" s="24">
        <v>2085956.5719388947</v>
      </c>
      <c r="D659" s="25">
        <v>257629.06764687365</v>
      </c>
      <c r="E659" s="25">
        <v>988892.4559576246</v>
      </c>
      <c r="F659" s="25">
        <v>587921.63024822297</v>
      </c>
      <c r="G659" s="25">
        <v>1344136.6655383119</v>
      </c>
      <c r="H659" s="25">
        <v>1608488.9148727935</v>
      </c>
      <c r="I659" s="25">
        <v>448798.93038235093</v>
      </c>
      <c r="J659" s="25">
        <v>994459.01004405599</v>
      </c>
      <c r="K659" s="25">
        <v>210953.28083782597</v>
      </c>
      <c r="L659" s="33">
        <v>-559134.30288331211</v>
      </c>
    </row>
    <row r="660" spans="2:12" x14ac:dyDescent="0.25">
      <c r="B660" s="27">
        <v>655</v>
      </c>
      <c r="C660" s="24">
        <v>-499820.659510531</v>
      </c>
      <c r="D660" s="25">
        <v>-472385.84136751341</v>
      </c>
      <c r="E660" s="25">
        <v>1002446.4055741024</v>
      </c>
      <c r="F660" s="25">
        <v>15373.212408535182</v>
      </c>
      <c r="G660" s="25">
        <v>1878221.1724783732</v>
      </c>
      <c r="H660" s="25">
        <v>1974024.8065291476</v>
      </c>
      <c r="I660" s="25">
        <v>2469129.572419107</v>
      </c>
      <c r="J660" s="25">
        <v>1155779.675902064</v>
      </c>
      <c r="K660" s="25">
        <v>1836724.75295546</v>
      </c>
      <c r="L660" s="33">
        <v>2485465.275986576</v>
      </c>
    </row>
    <row r="661" spans="2:12" x14ac:dyDescent="0.25">
      <c r="B661" s="27">
        <v>656</v>
      </c>
      <c r="C661" s="24">
        <v>931006.5328144487</v>
      </c>
      <c r="D661" s="25">
        <v>1481949.6907821884</v>
      </c>
      <c r="E661" s="25">
        <v>276925.3248093049</v>
      </c>
      <c r="F661" s="25">
        <v>433334.96941096056</v>
      </c>
      <c r="G661" s="25">
        <v>3451695.1427565301</v>
      </c>
      <c r="H661" s="25">
        <v>360099.86821213271</v>
      </c>
      <c r="I661" s="25">
        <v>1653183.356491439</v>
      </c>
      <c r="J661" s="25">
        <v>-778325.30037231604</v>
      </c>
      <c r="K661" s="25">
        <v>437650.9952615886</v>
      </c>
      <c r="L661" s="33">
        <v>1100391.1397867873</v>
      </c>
    </row>
    <row r="662" spans="2:12" x14ac:dyDescent="0.25">
      <c r="B662" s="27">
        <v>657</v>
      </c>
      <c r="C662" s="24">
        <v>912046.32454154408</v>
      </c>
      <c r="D662" s="25">
        <v>37620.97293885611</v>
      </c>
      <c r="E662" s="25">
        <v>830921.92862148397</v>
      </c>
      <c r="F662" s="25">
        <v>1295229.5819223896</v>
      </c>
      <c r="G662" s="25">
        <v>715657.89105775114</v>
      </c>
      <c r="H662" s="25">
        <v>591564.27339858003</v>
      </c>
      <c r="I662" s="25">
        <v>-143625.20923073497</v>
      </c>
      <c r="J662" s="25">
        <v>642841.59494173713</v>
      </c>
      <c r="K662" s="25">
        <v>1812009.5491163493</v>
      </c>
      <c r="L662" s="33">
        <v>1259367.5856720507</v>
      </c>
    </row>
    <row r="663" spans="2:12" x14ac:dyDescent="0.25">
      <c r="B663" s="27">
        <v>658</v>
      </c>
      <c r="C663" s="24">
        <v>1510280.4518078729</v>
      </c>
      <c r="D663" s="25">
        <v>2400061.0018954873</v>
      </c>
      <c r="E663" s="25">
        <v>-30448.792809636332</v>
      </c>
      <c r="F663" s="25">
        <v>621161.27662002202</v>
      </c>
      <c r="G663" s="25">
        <v>-79411.250655601267</v>
      </c>
      <c r="H663" s="25">
        <v>366295.9039803003</v>
      </c>
      <c r="I663" s="25">
        <v>1655606.5030940194</v>
      </c>
      <c r="J663" s="25">
        <v>2004153.8206109023</v>
      </c>
      <c r="K663" s="25">
        <v>800724.81635417277</v>
      </c>
      <c r="L663" s="33">
        <v>-326518.88267855067</v>
      </c>
    </row>
    <row r="664" spans="2:12" x14ac:dyDescent="0.25">
      <c r="B664" s="27">
        <v>659</v>
      </c>
      <c r="C664" s="24">
        <v>954728.88168133702</v>
      </c>
      <c r="D664" s="25">
        <v>1323257.9236275628</v>
      </c>
      <c r="E664" s="25">
        <v>2212893.4757295861</v>
      </c>
      <c r="F664" s="25">
        <v>1649697.7081284476</v>
      </c>
      <c r="G664" s="25">
        <v>42711.499175759964</v>
      </c>
      <c r="H664" s="25">
        <v>113220.09637798928</v>
      </c>
      <c r="I664" s="25">
        <v>1205785.9572608732</v>
      </c>
      <c r="J664" s="25">
        <v>-18916.368796279188</v>
      </c>
      <c r="K664" s="25">
        <v>2484265.5637101219</v>
      </c>
      <c r="L664" s="33">
        <v>101681.41844966542</v>
      </c>
    </row>
    <row r="665" spans="2:12" x14ac:dyDescent="0.25">
      <c r="B665" s="27">
        <v>660</v>
      </c>
      <c r="C665" s="24">
        <v>314257.40361378947</v>
      </c>
      <c r="D665" s="25">
        <v>2828840.6203079699</v>
      </c>
      <c r="E665" s="25">
        <v>-68086.841237354092</v>
      </c>
      <c r="F665" s="25">
        <v>423726.17539748829</v>
      </c>
      <c r="G665" s="25">
        <v>2197957.8415890872</v>
      </c>
      <c r="H665" s="25">
        <v>933497.42899557482</v>
      </c>
      <c r="I665" s="25">
        <v>411063.48419820191</v>
      </c>
      <c r="J665" s="25">
        <v>1253136.5593022546</v>
      </c>
      <c r="K665" s="25">
        <v>1799145.1874105954</v>
      </c>
      <c r="L665" s="33">
        <v>1026210.0914240861</v>
      </c>
    </row>
    <row r="666" spans="2:12" x14ac:dyDescent="0.25">
      <c r="B666" s="27">
        <v>661</v>
      </c>
      <c r="C666" s="24">
        <v>1730546.8441554718</v>
      </c>
      <c r="D666" s="25">
        <v>1761166.1545412475</v>
      </c>
      <c r="E666" s="25">
        <v>-1163872.7288199598</v>
      </c>
      <c r="F666" s="25">
        <v>1086943.7012593444</v>
      </c>
      <c r="G666" s="25">
        <v>1211471.0624503139</v>
      </c>
      <c r="H666" s="25">
        <v>609144.08738999721</v>
      </c>
      <c r="I666" s="25">
        <v>995076.4676571358</v>
      </c>
      <c r="J666" s="25">
        <v>2007500.5746351168</v>
      </c>
      <c r="K666" s="25">
        <v>116810.75811880361</v>
      </c>
      <c r="L666" s="33">
        <v>1048918.7994402647</v>
      </c>
    </row>
    <row r="667" spans="2:12" x14ac:dyDescent="0.25">
      <c r="B667" s="27">
        <v>662</v>
      </c>
      <c r="C667" s="24">
        <v>-512765.51015610527</v>
      </c>
      <c r="D667" s="25">
        <v>1089632.723525363</v>
      </c>
      <c r="E667" s="25">
        <v>-259340.6183561841</v>
      </c>
      <c r="F667" s="25">
        <v>-356387.45748023875</v>
      </c>
      <c r="G667" s="25">
        <v>1037250.8069766723</v>
      </c>
      <c r="H667" s="25">
        <v>2587231.7509202925</v>
      </c>
      <c r="I667" s="25">
        <v>905396.82056481624</v>
      </c>
      <c r="J667" s="25">
        <v>1742121.4080232764</v>
      </c>
      <c r="K667" s="25">
        <v>-542590.82789046317</v>
      </c>
      <c r="L667" s="33">
        <v>1413767.6321313642</v>
      </c>
    </row>
    <row r="668" spans="2:12" x14ac:dyDescent="0.25">
      <c r="B668" s="27">
        <v>663</v>
      </c>
      <c r="C668" s="24">
        <v>658606.68962180801</v>
      </c>
      <c r="D668" s="25">
        <v>2134325.7370597962</v>
      </c>
      <c r="E668" s="25">
        <v>1283344.6762641752</v>
      </c>
      <c r="F668" s="25">
        <v>3292083.4908737205</v>
      </c>
      <c r="G668" s="25">
        <v>-115703.8180837282</v>
      </c>
      <c r="H668" s="25">
        <v>2340729.6901485268</v>
      </c>
      <c r="I668" s="25">
        <v>40797.144786571618</v>
      </c>
      <c r="J668" s="25">
        <v>2098107.4308824143</v>
      </c>
      <c r="K668" s="25">
        <v>1334232.6134520224</v>
      </c>
      <c r="L668" s="33">
        <v>925054.39932894055</v>
      </c>
    </row>
    <row r="669" spans="2:12" x14ac:dyDescent="0.25">
      <c r="B669" s="27">
        <v>664</v>
      </c>
      <c r="C669" s="24">
        <v>1804351.4553327495</v>
      </c>
      <c r="D669" s="25">
        <v>1374386.363274035</v>
      </c>
      <c r="E669" s="25">
        <v>-894828.03780158842</v>
      </c>
      <c r="F669" s="25">
        <v>-1104144.6469295649</v>
      </c>
      <c r="G669" s="25">
        <v>2368296.1135390629</v>
      </c>
      <c r="H669" s="25">
        <v>686188.09840315115</v>
      </c>
      <c r="I669" s="25">
        <v>241453.25425664429</v>
      </c>
      <c r="J669" s="25">
        <v>1797689.6628078357</v>
      </c>
      <c r="K669" s="25">
        <v>2764883.8742109518</v>
      </c>
      <c r="L669" s="33">
        <v>1188123.1165306186</v>
      </c>
    </row>
    <row r="670" spans="2:12" x14ac:dyDescent="0.25">
      <c r="B670" s="27">
        <v>665</v>
      </c>
      <c r="C670" s="24">
        <v>-1947141.3833123995</v>
      </c>
      <c r="D670" s="25">
        <v>362446.64024095051</v>
      </c>
      <c r="E670" s="25">
        <v>924769.07931283489</v>
      </c>
      <c r="F670" s="25">
        <v>-392330.19302383345</v>
      </c>
      <c r="G670" s="25">
        <v>1284866.2574643586</v>
      </c>
      <c r="H670" s="25">
        <v>592010.78844005801</v>
      </c>
      <c r="I670" s="25">
        <v>111031.40026835958</v>
      </c>
      <c r="J670" s="25">
        <v>1933314.4160550777</v>
      </c>
      <c r="K670" s="25">
        <v>-20070.711586974096</v>
      </c>
      <c r="L670" s="33">
        <v>1870220.21223426</v>
      </c>
    </row>
    <row r="671" spans="2:12" x14ac:dyDescent="0.25">
      <c r="B671" s="27">
        <v>666</v>
      </c>
      <c r="C671" s="24">
        <v>-327428.22711505182</v>
      </c>
      <c r="D671" s="25">
        <v>-87977.104232753627</v>
      </c>
      <c r="E671" s="25">
        <v>1740814.7330996534</v>
      </c>
      <c r="F671" s="25">
        <v>1257130.7345617469</v>
      </c>
      <c r="G671" s="25">
        <v>1007802.7458962947</v>
      </c>
      <c r="H671" s="25">
        <v>873065.49678943353</v>
      </c>
      <c r="I671" s="25">
        <v>1388070.7612223658</v>
      </c>
      <c r="J671" s="25">
        <v>1236934.7810033043</v>
      </c>
      <c r="K671" s="25">
        <v>-501350.6359412102</v>
      </c>
      <c r="L671" s="33">
        <v>2515590.9628242124</v>
      </c>
    </row>
    <row r="672" spans="2:12" x14ac:dyDescent="0.25">
      <c r="B672" s="27">
        <v>667</v>
      </c>
      <c r="C672" s="24">
        <v>684274.03093041806</v>
      </c>
      <c r="D672" s="25">
        <v>149032.56662853342</v>
      </c>
      <c r="E672" s="25">
        <v>407232.31102480227</v>
      </c>
      <c r="F672" s="25">
        <v>-820357.76249068463</v>
      </c>
      <c r="G672" s="25">
        <v>956989.67591697909</v>
      </c>
      <c r="H672" s="25">
        <v>492347.76918967534</v>
      </c>
      <c r="I672" s="25">
        <v>363279.00378734432</v>
      </c>
      <c r="J672" s="25">
        <v>1163982.995844041</v>
      </c>
      <c r="K672" s="25">
        <v>-582787.47372000618</v>
      </c>
      <c r="L672" s="33">
        <v>2492271.9457002087</v>
      </c>
    </row>
    <row r="673" spans="2:12" x14ac:dyDescent="0.25">
      <c r="B673" s="27">
        <v>668</v>
      </c>
      <c r="C673" s="24">
        <v>1644870.6531204931</v>
      </c>
      <c r="D673" s="25">
        <v>1378998.1945562745</v>
      </c>
      <c r="E673" s="25">
        <v>-196310.49315547571</v>
      </c>
      <c r="F673" s="25">
        <v>561199.0308338399</v>
      </c>
      <c r="G673" s="25">
        <v>943834.80377740739</v>
      </c>
      <c r="H673" s="25">
        <v>729761.37624339387</v>
      </c>
      <c r="I673" s="25">
        <v>-2207093.9285014444</v>
      </c>
      <c r="J673" s="25">
        <v>1893710.636132746</v>
      </c>
      <c r="K673" s="25">
        <v>2260298.0652928241</v>
      </c>
      <c r="L673" s="33">
        <v>-184401.51056259172</v>
      </c>
    </row>
    <row r="674" spans="2:12" x14ac:dyDescent="0.25">
      <c r="B674" s="27">
        <v>669</v>
      </c>
      <c r="C674" s="24">
        <v>2353857.3787287185</v>
      </c>
      <c r="D674" s="25">
        <v>1869083.0708236401</v>
      </c>
      <c r="E674" s="25">
        <v>1213887.0552693498</v>
      </c>
      <c r="F674" s="25">
        <v>1779486.1613185122</v>
      </c>
      <c r="G674" s="25">
        <v>1871179.894122588</v>
      </c>
      <c r="H674" s="25">
        <v>1562103.0968003818</v>
      </c>
      <c r="I674" s="25">
        <v>665747.93648128491</v>
      </c>
      <c r="J674" s="25">
        <v>1595311.329602045</v>
      </c>
      <c r="K674" s="25">
        <v>-869508.18896849267</v>
      </c>
      <c r="L674" s="33">
        <v>-812539.21031774115</v>
      </c>
    </row>
    <row r="675" spans="2:12" x14ac:dyDescent="0.25">
      <c r="B675" s="27">
        <v>670</v>
      </c>
      <c r="C675" s="24">
        <v>366597.70380150899</v>
      </c>
      <c r="D675" s="25">
        <v>416413.67502655368</v>
      </c>
      <c r="E675" s="25">
        <v>1328030.8509884113</v>
      </c>
      <c r="F675" s="25">
        <v>-1101629.5594303096</v>
      </c>
      <c r="G675" s="25">
        <v>-118447.07471270766</v>
      </c>
      <c r="H675" s="25">
        <v>978454.55159831233</v>
      </c>
      <c r="I675" s="25">
        <v>2188544.9105369775</v>
      </c>
      <c r="J675" s="25">
        <v>230806.09355464205</v>
      </c>
      <c r="K675" s="25">
        <v>3425159.563172074</v>
      </c>
      <c r="L675" s="33">
        <v>2378250.7895227456</v>
      </c>
    </row>
    <row r="676" spans="2:12" x14ac:dyDescent="0.25">
      <c r="B676" s="27">
        <v>671</v>
      </c>
      <c r="C676" s="24">
        <v>752114.05558524653</v>
      </c>
      <c r="D676" s="25">
        <v>2567203.0798456641</v>
      </c>
      <c r="E676" s="25">
        <v>1826811.3872357626</v>
      </c>
      <c r="F676" s="25">
        <v>867723.2266971739</v>
      </c>
      <c r="G676" s="25">
        <v>2459675.9628957938</v>
      </c>
      <c r="H676" s="25">
        <v>2710507.2113124519</v>
      </c>
      <c r="I676" s="25">
        <v>2835175.3512815465</v>
      </c>
      <c r="J676" s="25">
        <v>968578.33030432183</v>
      </c>
      <c r="K676" s="25">
        <v>561948.09642654099</v>
      </c>
      <c r="L676" s="33">
        <v>448955.14415277774</v>
      </c>
    </row>
    <row r="677" spans="2:12" x14ac:dyDescent="0.25">
      <c r="B677" s="27">
        <v>672</v>
      </c>
      <c r="C677" s="24">
        <v>1967682.8546996964</v>
      </c>
      <c r="D677" s="25">
        <v>1428180.7202127045</v>
      </c>
      <c r="E677" s="25">
        <v>97494.173517005518</v>
      </c>
      <c r="F677" s="25">
        <v>2761519.9174507642</v>
      </c>
      <c r="G677" s="25">
        <v>2584800.0256386008</v>
      </c>
      <c r="H677" s="25">
        <v>1635289.1265091533</v>
      </c>
      <c r="I677" s="25">
        <v>1185931.434603245</v>
      </c>
      <c r="J677" s="25">
        <v>1598685.9910838432</v>
      </c>
      <c r="K677" s="25">
        <v>587472.43564778892</v>
      </c>
      <c r="L677" s="33">
        <v>971846.75409231521</v>
      </c>
    </row>
    <row r="678" spans="2:12" x14ac:dyDescent="0.25">
      <c r="B678" s="27">
        <v>673</v>
      </c>
      <c r="C678" s="24">
        <v>331019.14371431619</v>
      </c>
      <c r="D678" s="25">
        <v>4034064.6089885845</v>
      </c>
      <c r="E678" s="25">
        <v>378868.935224724</v>
      </c>
      <c r="F678" s="25">
        <v>-1092891.6866547377</v>
      </c>
      <c r="G678" s="25">
        <v>-1249218.4367522607</v>
      </c>
      <c r="H678" s="25">
        <v>-276892.60189288994</v>
      </c>
      <c r="I678" s="25">
        <v>1869775.9797863993</v>
      </c>
      <c r="J678" s="25">
        <v>-64138.096882578917</v>
      </c>
      <c r="K678" s="25">
        <v>927726.41627967032</v>
      </c>
      <c r="L678" s="33">
        <v>597698.43409813847</v>
      </c>
    </row>
    <row r="679" spans="2:12" x14ac:dyDescent="0.25">
      <c r="B679" s="27">
        <v>674</v>
      </c>
      <c r="C679" s="24">
        <v>1764901.9512039023</v>
      </c>
      <c r="D679" s="25">
        <v>1635067.5814739908</v>
      </c>
      <c r="E679" s="25">
        <v>865309.35233373661</v>
      </c>
      <c r="F679" s="25">
        <v>-100817.88958232198</v>
      </c>
      <c r="G679" s="25">
        <v>-28867.707496074494</v>
      </c>
      <c r="H679" s="25">
        <v>1205279.5844581788</v>
      </c>
      <c r="I679" s="25">
        <v>193044.27850068174</v>
      </c>
      <c r="J679" s="25">
        <v>960529.01412196364</v>
      </c>
      <c r="K679" s="25">
        <v>220920.83809054783</v>
      </c>
      <c r="L679" s="33">
        <v>468570.89982915623</v>
      </c>
    </row>
    <row r="680" spans="2:12" x14ac:dyDescent="0.25">
      <c r="B680" s="27">
        <v>675</v>
      </c>
      <c r="C680" s="24">
        <v>15362.691709894687</v>
      </c>
      <c r="D680" s="25">
        <v>909728.1614717287</v>
      </c>
      <c r="E680" s="25">
        <v>449558.32726991177</v>
      </c>
      <c r="F680" s="25">
        <v>-422278.90348925069</v>
      </c>
      <c r="G680" s="25">
        <v>1092579.6222216282</v>
      </c>
      <c r="H680" s="25">
        <v>283377.26429867605</v>
      </c>
      <c r="I680" s="25">
        <v>2579442.9770744159</v>
      </c>
      <c r="J680" s="25">
        <v>-148362.55206992431</v>
      </c>
      <c r="K680" s="25">
        <v>1402572.3857977893</v>
      </c>
      <c r="L680" s="33">
        <v>2105005.265630295</v>
      </c>
    </row>
    <row r="681" spans="2:12" x14ac:dyDescent="0.25">
      <c r="B681" s="27">
        <v>676</v>
      </c>
      <c r="C681" s="24">
        <v>1488710.924332737</v>
      </c>
      <c r="D681" s="25">
        <v>1369557.242965173</v>
      </c>
      <c r="E681" s="25">
        <v>832775.01267975662</v>
      </c>
      <c r="F681" s="25">
        <v>321848.88185863383</v>
      </c>
      <c r="G681" s="25">
        <v>2021088.1321250782</v>
      </c>
      <c r="H681" s="25">
        <v>-31757.411926114</v>
      </c>
      <c r="I681" s="25">
        <v>144765.25810901821</v>
      </c>
      <c r="J681" s="25">
        <v>318146.59293646552</v>
      </c>
      <c r="K681" s="25">
        <v>463647.04959342675</v>
      </c>
      <c r="L681" s="33">
        <v>1291842.9887953424</v>
      </c>
    </row>
    <row r="682" spans="2:12" x14ac:dyDescent="0.25">
      <c r="B682" s="27">
        <v>677</v>
      </c>
      <c r="C682" s="24">
        <v>3525736.3768322086</v>
      </c>
      <c r="D682" s="25">
        <v>581448.47979383497</v>
      </c>
      <c r="E682" s="25">
        <v>878493.26891574543</v>
      </c>
      <c r="F682" s="25">
        <v>-1735826.0150506985</v>
      </c>
      <c r="G682" s="25">
        <v>1899811.3890737584</v>
      </c>
      <c r="H682" s="25">
        <v>399912.96406825539</v>
      </c>
      <c r="I682" s="25">
        <v>-305361.93004331412</v>
      </c>
      <c r="J682" s="25">
        <v>384870.52004023828</v>
      </c>
      <c r="K682" s="25">
        <v>-1206876.7728579785</v>
      </c>
      <c r="L682" s="33">
        <v>720139.03986741975</v>
      </c>
    </row>
    <row r="683" spans="2:12" x14ac:dyDescent="0.25">
      <c r="B683" s="27">
        <v>678</v>
      </c>
      <c r="C683" s="24">
        <v>1150490.7272690474</v>
      </c>
      <c r="D683" s="25">
        <v>1276756.5665404676</v>
      </c>
      <c r="E683" s="25">
        <v>-61115.751262712758</v>
      </c>
      <c r="F683" s="25">
        <v>1146431.033033276</v>
      </c>
      <c r="G683" s="25">
        <v>2051918.1101878257</v>
      </c>
      <c r="H683" s="25">
        <v>1899952.4861455495</v>
      </c>
      <c r="I683" s="25">
        <v>3113442.3476374364</v>
      </c>
      <c r="J683" s="25">
        <v>1460385.0434145695</v>
      </c>
      <c r="K683" s="25">
        <v>2064228.5027284846</v>
      </c>
      <c r="L683" s="33">
        <v>191848.05666834861</v>
      </c>
    </row>
    <row r="684" spans="2:12" x14ac:dyDescent="0.25">
      <c r="B684" s="27">
        <v>679</v>
      </c>
      <c r="C684" s="24">
        <v>330812.53343040962</v>
      </c>
      <c r="D684" s="25">
        <v>1379849.7779431287</v>
      </c>
      <c r="E684" s="25">
        <v>57311.203392021358</v>
      </c>
      <c r="F684" s="25">
        <v>1535460.3650731309</v>
      </c>
      <c r="G684" s="25">
        <v>-152176.09092427185</v>
      </c>
      <c r="H684" s="25">
        <v>219032.87872635806</v>
      </c>
      <c r="I684" s="25">
        <v>-427815.94330995576</v>
      </c>
      <c r="J684" s="25">
        <v>-1040835.2247483507</v>
      </c>
      <c r="K684" s="25">
        <v>-1660535.0205469565</v>
      </c>
      <c r="L684" s="33">
        <v>-141445.61762058362</v>
      </c>
    </row>
    <row r="685" spans="2:12" x14ac:dyDescent="0.25">
      <c r="B685" s="27">
        <v>680</v>
      </c>
      <c r="C685" s="24">
        <v>228574.44229443371</v>
      </c>
      <c r="D685" s="25">
        <v>3342626.2396516916</v>
      </c>
      <c r="E685" s="25">
        <v>394958.15788842691</v>
      </c>
      <c r="F685" s="25">
        <v>114578.33390510967</v>
      </c>
      <c r="G685" s="25">
        <v>1048261.4256967483</v>
      </c>
      <c r="H685" s="25">
        <v>852829.4895306523</v>
      </c>
      <c r="I685" s="25">
        <v>-287995.29379090294</v>
      </c>
      <c r="J685" s="25">
        <v>703779.42622455163</v>
      </c>
      <c r="K685" s="25">
        <v>1331741.5768810241</v>
      </c>
      <c r="L685" s="33">
        <v>865662.83190367697</v>
      </c>
    </row>
    <row r="686" spans="2:12" x14ac:dyDescent="0.25">
      <c r="B686" s="27">
        <v>681</v>
      </c>
      <c r="C686" s="24">
        <v>1862332.5487821074</v>
      </c>
      <c r="D686" s="25">
        <v>2054838.0386313712</v>
      </c>
      <c r="E686" s="25">
        <v>1792876.9746829132</v>
      </c>
      <c r="F686" s="25">
        <v>1663766.9674336556</v>
      </c>
      <c r="G686" s="25">
        <v>734891.86936644465</v>
      </c>
      <c r="H686" s="25">
        <v>-208058.63366223453</v>
      </c>
      <c r="I686" s="25">
        <v>2294108.2466876693</v>
      </c>
      <c r="J686" s="25">
        <v>-641812.4179629893</v>
      </c>
      <c r="K686" s="25">
        <v>800674.83226278238</v>
      </c>
      <c r="L686" s="33">
        <v>904646.35549803637</v>
      </c>
    </row>
    <row r="687" spans="2:12" x14ac:dyDescent="0.25">
      <c r="B687" s="27">
        <v>682</v>
      </c>
      <c r="C687" s="24">
        <v>2103086.6303533022</v>
      </c>
      <c r="D687" s="25">
        <v>715882.68351253076</v>
      </c>
      <c r="E687" s="25">
        <v>1706797.3357939776</v>
      </c>
      <c r="F687" s="25">
        <v>1374983.2196442261</v>
      </c>
      <c r="G687" s="25">
        <v>263026.51294527343</v>
      </c>
      <c r="H687" s="25">
        <v>122954.11521266075</v>
      </c>
      <c r="I687" s="25">
        <v>1614434.4518216061</v>
      </c>
      <c r="J687" s="25">
        <v>1479320.70440978</v>
      </c>
      <c r="K687" s="25">
        <v>-23475.861155476421</v>
      </c>
      <c r="L687" s="33">
        <v>926591.11023086682</v>
      </c>
    </row>
    <row r="688" spans="2:12" x14ac:dyDescent="0.25">
      <c r="B688" s="27">
        <v>683</v>
      </c>
      <c r="C688" s="24">
        <v>405364.30167624447</v>
      </c>
      <c r="D688" s="25">
        <v>349959.42698586918</v>
      </c>
      <c r="E688" s="25">
        <v>125227.74447391415</v>
      </c>
      <c r="F688" s="25">
        <v>1030951.8483319376</v>
      </c>
      <c r="G688" s="25">
        <v>1370859.8648998672</v>
      </c>
      <c r="H688" s="25">
        <v>653109.62953898497</v>
      </c>
      <c r="I688" s="25">
        <v>2923200.6820323337</v>
      </c>
      <c r="J688" s="25">
        <v>334232.36928714765</v>
      </c>
      <c r="K688" s="25">
        <v>2494969.4232212999</v>
      </c>
      <c r="L688" s="33">
        <v>1105569.5744884536</v>
      </c>
    </row>
    <row r="689" spans="2:12" x14ac:dyDescent="0.25">
      <c r="B689" s="27">
        <v>684</v>
      </c>
      <c r="C689" s="24">
        <v>1458725.9740320081</v>
      </c>
      <c r="D689" s="25">
        <v>-498749.11348677799</v>
      </c>
      <c r="E689" s="25">
        <v>-1421716.5205486666</v>
      </c>
      <c r="F689" s="25">
        <v>-429889.84072701819</v>
      </c>
      <c r="G689" s="25">
        <v>692746.37679009605</v>
      </c>
      <c r="H689" s="25">
        <v>483217.82014231011</v>
      </c>
      <c r="I689" s="25">
        <v>268000.77442649938</v>
      </c>
      <c r="J689" s="25">
        <v>1178928.4592087725</v>
      </c>
      <c r="K689" s="25">
        <v>-490814.04252044763</v>
      </c>
      <c r="L689" s="33">
        <v>-571226.29428163404</v>
      </c>
    </row>
    <row r="690" spans="2:12" x14ac:dyDescent="0.25">
      <c r="B690" s="27">
        <v>685</v>
      </c>
      <c r="C690" s="24">
        <v>-591390.87787676649</v>
      </c>
      <c r="D690" s="25">
        <v>1321147.3935970915</v>
      </c>
      <c r="E690" s="25">
        <v>1554532.7656353656</v>
      </c>
      <c r="F690" s="25">
        <v>1262695.4686616492</v>
      </c>
      <c r="G690" s="25">
        <v>2705600.8018711209</v>
      </c>
      <c r="H690" s="25">
        <v>1761621.9317728085</v>
      </c>
      <c r="I690" s="25">
        <v>520098.59503991064</v>
      </c>
      <c r="J690" s="25">
        <v>543367.75580726797</v>
      </c>
      <c r="K690" s="25">
        <v>588148.29984581424</v>
      </c>
      <c r="L690" s="33">
        <v>1146900.5376364542</v>
      </c>
    </row>
    <row r="691" spans="2:12" x14ac:dyDescent="0.25">
      <c r="B691" s="27">
        <v>686</v>
      </c>
      <c r="C691" s="24">
        <v>754586.80611996166</v>
      </c>
      <c r="D691" s="25">
        <v>-39953.233371471055</v>
      </c>
      <c r="E691" s="25">
        <v>-600797.87184600718</v>
      </c>
      <c r="F691" s="25">
        <v>226418.40397657268</v>
      </c>
      <c r="G691" s="25">
        <v>458102.45956346672</v>
      </c>
      <c r="H691" s="25">
        <v>150190.60340053355</v>
      </c>
      <c r="I691" s="25">
        <v>532191.57943851314</v>
      </c>
      <c r="J691" s="25">
        <v>1187754.8049947522</v>
      </c>
      <c r="K691" s="25">
        <v>2572462.8857091358</v>
      </c>
      <c r="L691" s="33">
        <v>-163573.51395970816</v>
      </c>
    </row>
    <row r="692" spans="2:12" x14ac:dyDescent="0.25">
      <c r="B692" s="27">
        <v>687</v>
      </c>
      <c r="C692" s="24">
        <v>2209606.463012231</v>
      </c>
      <c r="D692" s="25">
        <v>-369105.70382207958</v>
      </c>
      <c r="E692" s="25">
        <v>3086010.3718285803</v>
      </c>
      <c r="F692" s="25">
        <v>1021207.5119901435</v>
      </c>
      <c r="G692" s="25">
        <v>-1518380.0049190437</v>
      </c>
      <c r="H692" s="25">
        <v>1483396.9129298371</v>
      </c>
      <c r="I692" s="25">
        <v>-10467.527085462119</v>
      </c>
      <c r="J692" s="25">
        <v>-770264.00673640147</v>
      </c>
      <c r="K692" s="25">
        <v>-30660.366726317909</v>
      </c>
      <c r="L692" s="33">
        <v>-404847.87619908107</v>
      </c>
    </row>
    <row r="693" spans="2:12" x14ac:dyDescent="0.25">
      <c r="B693" s="27">
        <v>688</v>
      </c>
      <c r="C693" s="24">
        <v>714740.73982842732</v>
      </c>
      <c r="D693" s="25">
        <v>3328848.3643765282</v>
      </c>
      <c r="E693" s="25">
        <v>-1125410.0965801193</v>
      </c>
      <c r="F693" s="25">
        <v>1959506.3775239671</v>
      </c>
      <c r="G693" s="25">
        <v>863878.85450526513</v>
      </c>
      <c r="H693" s="25">
        <v>2502555.5276059038</v>
      </c>
      <c r="I693" s="25">
        <v>-185156.27714479389</v>
      </c>
      <c r="J693" s="25">
        <v>362707.10854932526</v>
      </c>
      <c r="K693" s="25">
        <v>847921.89325444819</v>
      </c>
      <c r="L693" s="33">
        <v>559087.26757724676</v>
      </c>
    </row>
    <row r="694" spans="2:12" x14ac:dyDescent="0.25">
      <c r="B694" s="27">
        <v>689</v>
      </c>
      <c r="C694" s="24">
        <v>765224.23195575317</v>
      </c>
      <c r="D694" s="25">
        <v>-224501.05628674198</v>
      </c>
      <c r="E694" s="25">
        <v>458966.33095940575</v>
      </c>
      <c r="F694" s="25">
        <v>-83976.490180064924</v>
      </c>
      <c r="G694" s="25">
        <v>968546.2867844319</v>
      </c>
      <c r="H694" s="25">
        <v>-533516.59637329029</v>
      </c>
      <c r="I694" s="25">
        <v>860779.14798859088</v>
      </c>
      <c r="J694" s="25">
        <v>-89799.961870356463</v>
      </c>
      <c r="K694" s="25">
        <v>1505715.8243588824</v>
      </c>
      <c r="L694" s="33">
        <v>2042227.7777217776</v>
      </c>
    </row>
    <row r="695" spans="2:12" x14ac:dyDescent="0.25">
      <c r="B695" s="27">
        <v>690</v>
      </c>
      <c r="C695" s="24">
        <v>-1382971.8900973368</v>
      </c>
      <c r="D695" s="25">
        <v>-540651.87198255025</v>
      </c>
      <c r="E695" s="25">
        <v>-756292.85212643072</v>
      </c>
      <c r="F695" s="25">
        <v>2856534.3217050177</v>
      </c>
      <c r="G695" s="25">
        <v>89464.644062697887</v>
      </c>
      <c r="H695" s="25">
        <v>1545923.7445388902</v>
      </c>
      <c r="I695" s="25">
        <v>24798.420814899728</v>
      </c>
      <c r="J695" s="25">
        <v>867975.49241582956</v>
      </c>
      <c r="K695" s="25">
        <v>1388617.8794045588</v>
      </c>
      <c r="L695" s="33">
        <v>221969.78092250135</v>
      </c>
    </row>
    <row r="696" spans="2:12" x14ac:dyDescent="0.25">
      <c r="B696" s="27">
        <v>691</v>
      </c>
      <c r="C696" s="24">
        <v>-349594.41581068514</v>
      </c>
      <c r="D696" s="25">
        <v>117396.83070435328</v>
      </c>
      <c r="E696" s="25">
        <v>1290888.0136671024</v>
      </c>
      <c r="F696" s="25">
        <v>-1077381.9868031247</v>
      </c>
      <c r="G696" s="25">
        <v>1691067.6405433891</v>
      </c>
      <c r="H696" s="25">
        <v>521773.93296102341</v>
      </c>
      <c r="I696" s="25">
        <v>827443.32594501786</v>
      </c>
      <c r="J696" s="25">
        <v>516980.63720898237</v>
      </c>
      <c r="K696" s="25">
        <v>874109.17168217339</v>
      </c>
      <c r="L696" s="33">
        <v>-133618.96393531095</v>
      </c>
    </row>
    <row r="697" spans="2:12" x14ac:dyDescent="0.25">
      <c r="B697" s="27">
        <v>692</v>
      </c>
      <c r="C697" s="24">
        <v>-831525.06650626194</v>
      </c>
      <c r="D697" s="25">
        <v>298730.63964651711</v>
      </c>
      <c r="E697" s="25">
        <v>763395.57250902662</v>
      </c>
      <c r="F697" s="25">
        <v>654115.17861245805</v>
      </c>
      <c r="G697" s="25">
        <v>2576052.290502294</v>
      </c>
      <c r="H697" s="25">
        <v>1520995.0036326591</v>
      </c>
      <c r="I697" s="25">
        <v>485924.75600807881</v>
      </c>
      <c r="J697" s="25">
        <v>896722.2585364515</v>
      </c>
      <c r="K697" s="25">
        <v>960114.04777991585</v>
      </c>
      <c r="L697" s="33">
        <v>358091.59101958666</v>
      </c>
    </row>
    <row r="698" spans="2:12" x14ac:dyDescent="0.25">
      <c r="B698" s="27">
        <v>693</v>
      </c>
      <c r="C698" s="24">
        <v>763384.73001005221</v>
      </c>
      <c r="D698" s="25">
        <v>861991.90505357226</v>
      </c>
      <c r="E698" s="25">
        <v>2654416.9283290301</v>
      </c>
      <c r="F698" s="25">
        <v>1839212.1399007565</v>
      </c>
      <c r="G698" s="25">
        <v>368286.57365963142</v>
      </c>
      <c r="H698" s="25">
        <v>-168421.45626800461</v>
      </c>
      <c r="I698" s="25">
        <v>2719592.6931055244</v>
      </c>
      <c r="J698" s="25">
        <v>749105.12452383153</v>
      </c>
      <c r="K698" s="25">
        <v>1382095.7719857059</v>
      </c>
      <c r="L698" s="33">
        <v>-676204.91640114551</v>
      </c>
    </row>
    <row r="699" spans="2:12" x14ac:dyDescent="0.25">
      <c r="B699" s="27">
        <v>694</v>
      </c>
      <c r="C699" s="24">
        <v>1512728.4530164441</v>
      </c>
      <c r="D699" s="25">
        <v>737461.52785186609</v>
      </c>
      <c r="E699" s="25">
        <v>101319.99812191306</v>
      </c>
      <c r="F699" s="25">
        <v>384296.75381921697</v>
      </c>
      <c r="G699" s="25">
        <v>270015.14347200282</v>
      </c>
      <c r="H699" s="25">
        <v>-44213.211583667435</v>
      </c>
      <c r="I699" s="25">
        <v>2806193.311938989</v>
      </c>
      <c r="J699" s="25">
        <v>1590630.9069634806</v>
      </c>
      <c r="K699" s="25">
        <v>1407889.0858153594</v>
      </c>
      <c r="L699" s="33">
        <v>427178.74460402317</v>
      </c>
    </row>
    <row r="700" spans="2:12" x14ac:dyDescent="0.25">
      <c r="B700" s="27">
        <v>695</v>
      </c>
      <c r="C700" s="24">
        <v>1603143.4854215831</v>
      </c>
      <c r="D700" s="25">
        <v>2110383.8932490367</v>
      </c>
      <c r="E700" s="25">
        <v>2195361.4947409281</v>
      </c>
      <c r="F700" s="25">
        <v>1175292.9039836442</v>
      </c>
      <c r="G700" s="25">
        <v>227260.28640394472</v>
      </c>
      <c r="H700" s="25">
        <v>2131442.4847738976</v>
      </c>
      <c r="I700" s="25">
        <v>1706661.5268267207</v>
      </c>
      <c r="J700" s="25">
        <v>1179714.5925806994</v>
      </c>
      <c r="K700" s="25">
        <v>-143271.51627382124</v>
      </c>
      <c r="L700" s="33">
        <v>2615197.1979513201</v>
      </c>
    </row>
    <row r="701" spans="2:12" x14ac:dyDescent="0.25">
      <c r="B701" s="27">
        <v>696</v>
      </c>
      <c r="C701" s="24">
        <v>1311187.9043212766</v>
      </c>
      <c r="D701" s="25">
        <v>377793.61846704595</v>
      </c>
      <c r="E701" s="25">
        <v>-585885.13040622417</v>
      </c>
      <c r="F701" s="25">
        <v>451555.86914852541</v>
      </c>
      <c r="G701" s="25">
        <v>-206297.13059000671</v>
      </c>
      <c r="H701" s="25">
        <v>-23688.885952799581</v>
      </c>
      <c r="I701" s="25">
        <v>474763.09598053526</v>
      </c>
      <c r="J701" s="25">
        <v>1137088.9214298283</v>
      </c>
      <c r="K701" s="25">
        <v>200355.2301904331</v>
      </c>
      <c r="L701" s="33">
        <v>682414.71729151998</v>
      </c>
    </row>
    <row r="702" spans="2:12" x14ac:dyDescent="0.25">
      <c r="B702" s="27">
        <v>697</v>
      </c>
      <c r="C702" s="24">
        <v>589365.28093186812</v>
      </c>
      <c r="D702" s="25">
        <v>3734522.7461246224</v>
      </c>
      <c r="E702" s="25">
        <v>152414.08839961747</v>
      </c>
      <c r="F702" s="25">
        <v>-1169084.9938594978</v>
      </c>
      <c r="G702" s="25">
        <v>90022.939048338681</v>
      </c>
      <c r="H702" s="25">
        <v>1639293.6231589625</v>
      </c>
      <c r="I702" s="25">
        <v>1432030.8026507078</v>
      </c>
      <c r="J702" s="25">
        <v>679966.51115823304</v>
      </c>
      <c r="K702" s="25">
        <v>1259217.4476092774</v>
      </c>
      <c r="L702" s="33">
        <v>1536993.7818939993</v>
      </c>
    </row>
    <row r="703" spans="2:12" x14ac:dyDescent="0.25">
      <c r="B703" s="27">
        <v>698</v>
      </c>
      <c r="C703" s="24">
        <v>1603589.2442292413</v>
      </c>
      <c r="D703" s="25">
        <v>774955.5392415463</v>
      </c>
      <c r="E703" s="25">
        <v>919792.47001054417</v>
      </c>
      <c r="F703" s="25">
        <v>1236012.2974461755</v>
      </c>
      <c r="G703" s="25">
        <v>294949.81474345364</v>
      </c>
      <c r="H703" s="25">
        <v>-508693.7038568249</v>
      </c>
      <c r="I703" s="25">
        <v>1500130.9276901083</v>
      </c>
      <c r="J703" s="25">
        <v>1574012.3630918097</v>
      </c>
      <c r="K703" s="25">
        <v>-1063.7796746473759</v>
      </c>
      <c r="L703" s="33">
        <v>2076856.4623375367</v>
      </c>
    </row>
    <row r="704" spans="2:12" x14ac:dyDescent="0.25">
      <c r="B704" s="27">
        <v>699</v>
      </c>
      <c r="C704" s="24">
        <v>3908558.2630851562</v>
      </c>
      <c r="D704" s="25">
        <v>647614.38569968939</v>
      </c>
      <c r="E704" s="25">
        <v>159361.03919963539</v>
      </c>
      <c r="F704" s="25">
        <v>2604258.8312695846</v>
      </c>
      <c r="G704" s="25">
        <v>2255298.4495700533</v>
      </c>
      <c r="H704" s="25">
        <v>-23150.080801357515</v>
      </c>
      <c r="I704" s="25">
        <v>540485.48202201538</v>
      </c>
      <c r="J704" s="25">
        <v>782760.28535336629</v>
      </c>
      <c r="K704" s="25">
        <v>451894.85485185217</v>
      </c>
      <c r="L704" s="33">
        <v>-10543.929988826625</v>
      </c>
    </row>
    <row r="705" spans="2:12" x14ac:dyDescent="0.25">
      <c r="B705" s="27">
        <v>700</v>
      </c>
      <c r="C705" s="24">
        <v>1945294.5222276831</v>
      </c>
      <c r="D705" s="25">
        <v>1546486.1249941653</v>
      </c>
      <c r="E705" s="25">
        <v>2779871.3359110933</v>
      </c>
      <c r="F705" s="25">
        <v>582217.2140491819</v>
      </c>
      <c r="G705" s="25">
        <v>420582.65481995419</v>
      </c>
      <c r="H705" s="25">
        <v>1825161.8830051501</v>
      </c>
      <c r="I705" s="25">
        <v>2088853.9418812953</v>
      </c>
      <c r="J705" s="25">
        <v>1082782.388946515</v>
      </c>
      <c r="K705" s="25">
        <v>936590.54007199267</v>
      </c>
      <c r="L705" s="33">
        <v>-305000.75071575213</v>
      </c>
    </row>
    <row r="706" spans="2:12" x14ac:dyDescent="0.25">
      <c r="B706" s="27">
        <v>701</v>
      </c>
      <c r="C706" s="24">
        <v>253534.45549305156</v>
      </c>
      <c r="D706" s="25">
        <v>1677100.7068179767</v>
      </c>
      <c r="E706" s="25">
        <v>282602.43545728084</v>
      </c>
      <c r="F706" s="25">
        <v>-1062390.7559997374</v>
      </c>
      <c r="G706" s="25">
        <v>1547110.5753199104</v>
      </c>
      <c r="H706" s="25">
        <v>1257035.6636957275</v>
      </c>
      <c r="I706" s="25">
        <v>-1372476.8801217685</v>
      </c>
      <c r="J706" s="25">
        <v>762361.68887599465</v>
      </c>
      <c r="K706" s="25">
        <v>-967346.38843933959</v>
      </c>
      <c r="L706" s="33">
        <v>327449.88344962895</v>
      </c>
    </row>
    <row r="707" spans="2:12" x14ac:dyDescent="0.25">
      <c r="B707" s="27">
        <v>702</v>
      </c>
      <c r="C707" s="24">
        <v>390592.53695014445</v>
      </c>
      <c r="D707" s="25">
        <v>2333527.6623127963</v>
      </c>
      <c r="E707" s="25">
        <v>420727.79596441705</v>
      </c>
      <c r="F707" s="25">
        <v>484155.16604972444</v>
      </c>
      <c r="G707" s="25">
        <v>1134589.1954597626</v>
      </c>
      <c r="H707" s="25">
        <v>-143680.12823012471</v>
      </c>
      <c r="I707" s="25">
        <v>-1388710.43715582</v>
      </c>
      <c r="J707" s="25">
        <v>563865.44789985567</v>
      </c>
      <c r="K707" s="25">
        <v>1778371.2969075572</v>
      </c>
      <c r="L707" s="33">
        <v>-772138.08190157684</v>
      </c>
    </row>
    <row r="708" spans="2:12" x14ac:dyDescent="0.25">
      <c r="B708" s="27">
        <v>703</v>
      </c>
      <c r="C708" s="24">
        <v>-388135.59018223779</v>
      </c>
      <c r="D708" s="25">
        <v>183284.39138604887</v>
      </c>
      <c r="E708" s="25">
        <v>1022200.6575745218</v>
      </c>
      <c r="F708" s="25">
        <v>1200486.5020508906</v>
      </c>
      <c r="G708" s="25">
        <v>670099.64638117654</v>
      </c>
      <c r="H708" s="25">
        <v>1889738.9533447996</v>
      </c>
      <c r="I708" s="25">
        <v>-1334637.5680260044</v>
      </c>
      <c r="J708" s="25">
        <v>-80830.305716881528</v>
      </c>
      <c r="K708" s="25">
        <v>713120.56210867269</v>
      </c>
      <c r="L708" s="33">
        <v>-2031904.7895945488</v>
      </c>
    </row>
    <row r="709" spans="2:12" x14ac:dyDescent="0.25">
      <c r="B709" s="27">
        <v>704</v>
      </c>
      <c r="C709" s="24">
        <v>1770957.6866649464</v>
      </c>
      <c r="D709" s="25">
        <v>583587.67801670916</v>
      </c>
      <c r="E709" s="25">
        <v>-214963.62146003824</v>
      </c>
      <c r="F709" s="25">
        <v>1229516.3055450837</v>
      </c>
      <c r="G709" s="25">
        <v>1803529.7240437903</v>
      </c>
      <c r="H709" s="25">
        <v>85824.527326676063</v>
      </c>
      <c r="I709" s="25">
        <v>285043.69168209238</v>
      </c>
      <c r="J709" s="25">
        <v>1034949.8182981787</v>
      </c>
      <c r="K709" s="25">
        <v>-380950.93675478175</v>
      </c>
      <c r="L709" s="33">
        <v>-2636418.5052857734</v>
      </c>
    </row>
    <row r="710" spans="2:12" x14ac:dyDescent="0.25">
      <c r="B710" s="27">
        <v>705</v>
      </c>
      <c r="C710" s="24">
        <v>2380046.9933058154</v>
      </c>
      <c r="D710" s="25">
        <v>318897.8520136103</v>
      </c>
      <c r="E710" s="25">
        <v>-213166.84041142138</v>
      </c>
      <c r="F710" s="25">
        <v>1409304.3226569956</v>
      </c>
      <c r="G710" s="25">
        <v>1444898.9149042196</v>
      </c>
      <c r="H710" s="25">
        <v>359181.95563946664</v>
      </c>
      <c r="I710" s="25">
        <v>438473.53541016765</v>
      </c>
      <c r="J710" s="25">
        <v>392354.72513897531</v>
      </c>
      <c r="K710" s="25">
        <v>-43126.167293210048</v>
      </c>
      <c r="L710" s="33">
        <v>1709644.2014719085</v>
      </c>
    </row>
    <row r="711" spans="2:12" x14ac:dyDescent="0.25">
      <c r="B711" s="27">
        <v>706</v>
      </c>
      <c r="C711" s="24">
        <v>127669.82855692971</v>
      </c>
      <c r="D711" s="25">
        <v>1896511.1277468973</v>
      </c>
      <c r="E711" s="25">
        <v>1749191.0986404167</v>
      </c>
      <c r="F711" s="25">
        <v>-635975.16271147784</v>
      </c>
      <c r="G711" s="25">
        <v>587127.06573177828</v>
      </c>
      <c r="H711" s="25">
        <v>-105337.91592471767</v>
      </c>
      <c r="I711" s="25">
        <v>1146457.4418660845</v>
      </c>
      <c r="J711" s="25">
        <v>2172203.511893915</v>
      </c>
      <c r="K711" s="25">
        <v>888110.11755189113</v>
      </c>
      <c r="L711" s="33">
        <v>-922356.55695409514</v>
      </c>
    </row>
    <row r="712" spans="2:12" x14ac:dyDescent="0.25">
      <c r="B712" s="27">
        <v>707</v>
      </c>
      <c r="C712" s="24">
        <v>3550100.0445378069</v>
      </c>
      <c r="D712" s="25">
        <v>1665233.0434374288</v>
      </c>
      <c r="E712" s="25">
        <v>1173436.1268445803</v>
      </c>
      <c r="F712" s="25">
        <v>-1231637.4932587356</v>
      </c>
      <c r="G712" s="25">
        <v>-444014.32433284633</v>
      </c>
      <c r="H712" s="25">
        <v>-164770.29161997791</v>
      </c>
      <c r="I712" s="25">
        <v>-570634.07804572443</v>
      </c>
      <c r="J712" s="25">
        <v>-270957.03695017751</v>
      </c>
      <c r="K712" s="25">
        <v>1809589.527910585</v>
      </c>
      <c r="L712" s="33">
        <v>1473504.1760863122</v>
      </c>
    </row>
    <row r="713" spans="2:12" x14ac:dyDescent="0.25">
      <c r="B713" s="27">
        <v>708</v>
      </c>
      <c r="C713" s="24">
        <v>39181.193417294882</v>
      </c>
      <c r="D713" s="25">
        <v>-522035.66859956551</v>
      </c>
      <c r="E713" s="25">
        <v>468850.36748810019</v>
      </c>
      <c r="F713" s="25">
        <v>1141085.2592193987</v>
      </c>
      <c r="G713" s="25">
        <v>915294.99213338224</v>
      </c>
      <c r="H713" s="25">
        <v>2768803.2873221459</v>
      </c>
      <c r="I713" s="25">
        <v>1031760.6619976587</v>
      </c>
      <c r="J713" s="25">
        <v>793322.14704791363</v>
      </c>
      <c r="K713" s="25">
        <v>1672767.7638484081</v>
      </c>
      <c r="L713" s="33">
        <v>-252155.89447624004</v>
      </c>
    </row>
    <row r="714" spans="2:12" x14ac:dyDescent="0.25">
      <c r="B714" s="27">
        <v>709</v>
      </c>
      <c r="C714" s="24">
        <v>768535.27671330981</v>
      </c>
      <c r="D714" s="25">
        <v>-964493.34402341652</v>
      </c>
      <c r="E714" s="25">
        <v>-2014343.1072876512</v>
      </c>
      <c r="F714" s="25">
        <v>332768.90829984983</v>
      </c>
      <c r="G714" s="25">
        <v>433852.69907205086</v>
      </c>
      <c r="H714" s="25">
        <v>2293997.0262876013</v>
      </c>
      <c r="I714" s="25">
        <v>920170.18994662911</v>
      </c>
      <c r="J714" s="25">
        <v>710690.68398046913</v>
      </c>
      <c r="K714" s="25">
        <v>161295.07880537538</v>
      </c>
      <c r="L714" s="33">
        <v>3577976.5295125991</v>
      </c>
    </row>
    <row r="715" spans="2:12" x14ac:dyDescent="0.25">
      <c r="B715" s="27">
        <v>710</v>
      </c>
      <c r="C715" s="24">
        <v>1425979.9489206471</v>
      </c>
      <c r="D715" s="25">
        <v>360412.236864476</v>
      </c>
      <c r="E715" s="25">
        <v>1373339.4621842122</v>
      </c>
      <c r="F715" s="25">
        <v>535582.62957222667</v>
      </c>
      <c r="G715" s="25">
        <v>904393.06416657381</v>
      </c>
      <c r="H715" s="25">
        <v>1730541.6048798785</v>
      </c>
      <c r="I715" s="25">
        <v>736873.51411301084</v>
      </c>
      <c r="J715" s="25">
        <v>-1275743.176203466</v>
      </c>
      <c r="K715" s="25">
        <v>2864436.4891570592</v>
      </c>
      <c r="L715" s="33">
        <v>2606517.1212340691</v>
      </c>
    </row>
    <row r="716" spans="2:12" x14ac:dyDescent="0.25">
      <c r="B716" s="27">
        <v>711</v>
      </c>
      <c r="C716" s="24">
        <v>608902.12035890296</v>
      </c>
      <c r="D716" s="25">
        <v>-383029.39169890294</v>
      </c>
      <c r="E716" s="25">
        <v>584654.46188623644</v>
      </c>
      <c r="F716" s="25">
        <v>2015030.7189799268</v>
      </c>
      <c r="G716" s="25">
        <v>-221035.80351686664</v>
      </c>
      <c r="H716" s="25">
        <v>1553441.9633408105</v>
      </c>
      <c r="I716" s="25">
        <v>1813358.839812893</v>
      </c>
      <c r="J716" s="25">
        <v>-1025827.8457819088</v>
      </c>
      <c r="K716" s="25">
        <v>-679732.26499722013</v>
      </c>
      <c r="L716" s="33">
        <v>1490029.7523305453</v>
      </c>
    </row>
    <row r="717" spans="2:12" x14ac:dyDescent="0.25">
      <c r="B717" s="27">
        <v>712</v>
      </c>
      <c r="C717" s="24">
        <v>2459041.0960914902</v>
      </c>
      <c r="D717" s="25">
        <v>60349.934490649495</v>
      </c>
      <c r="E717" s="25">
        <v>1220829.1885768715</v>
      </c>
      <c r="F717" s="25">
        <v>769159.64920754544</v>
      </c>
      <c r="G717" s="25">
        <v>1346627.0008723172</v>
      </c>
      <c r="H717" s="25">
        <v>1754450.6571461093</v>
      </c>
      <c r="I717" s="25">
        <v>940238.24827957898</v>
      </c>
      <c r="J717" s="25">
        <v>-566816.06201528898</v>
      </c>
      <c r="K717" s="25">
        <v>-1027572.7173929829</v>
      </c>
      <c r="L717" s="33">
        <v>-860625.56944970414</v>
      </c>
    </row>
    <row r="718" spans="2:12" x14ac:dyDescent="0.25">
      <c r="B718" s="27">
        <v>713</v>
      </c>
      <c r="C718" s="24">
        <v>-546625.74310515262</v>
      </c>
      <c r="D718" s="25">
        <v>1166285.2306934991</v>
      </c>
      <c r="E718" s="25">
        <v>412625.52292695316</v>
      </c>
      <c r="F718" s="25">
        <v>-350067.64513537707</v>
      </c>
      <c r="G718" s="25">
        <v>234132.52561251121</v>
      </c>
      <c r="H718" s="25">
        <v>521283.57364351954</v>
      </c>
      <c r="I718" s="25">
        <v>1058677.8045756957</v>
      </c>
      <c r="J718" s="25">
        <v>1260409.7277498888</v>
      </c>
      <c r="K718" s="25">
        <v>-179871.16918878676</v>
      </c>
      <c r="L718" s="33">
        <v>-920755.69421196077</v>
      </c>
    </row>
    <row r="719" spans="2:12" x14ac:dyDescent="0.25">
      <c r="B719" s="27">
        <v>714</v>
      </c>
      <c r="C719" s="24">
        <v>820195.18505646475</v>
      </c>
      <c r="D719" s="25">
        <v>-489451.80877949204</v>
      </c>
      <c r="E719" s="25">
        <v>576221.2701583053</v>
      </c>
      <c r="F719" s="25">
        <v>539389.28395961784</v>
      </c>
      <c r="G719" s="25">
        <v>1057968.1907227309</v>
      </c>
      <c r="H719" s="25">
        <v>-41551.858183993027</v>
      </c>
      <c r="I719" s="25">
        <v>653085.33438796364</v>
      </c>
      <c r="J719" s="25">
        <v>1592995.3358519753</v>
      </c>
      <c r="K719" s="25">
        <v>-583652.84902069299</v>
      </c>
      <c r="L719" s="33">
        <v>739321.4550938867</v>
      </c>
    </row>
    <row r="720" spans="2:12" x14ac:dyDescent="0.25">
      <c r="B720" s="27">
        <v>715</v>
      </c>
      <c r="C720" s="24">
        <v>556502.29225225421</v>
      </c>
      <c r="D720" s="25">
        <v>1448140.1510892408</v>
      </c>
      <c r="E720" s="25">
        <v>-25602.09113479685</v>
      </c>
      <c r="F720" s="25">
        <v>-274747.8159765806</v>
      </c>
      <c r="G720" s="25">
        <v>-508464.17218590016</v>
      </c>
      <c r="H720" s="25">
        <v>973361.80100046284</v>
      </c>
      <c r="I720" s="25">
        <v>1260827.9442952746</v>
      </c>
      <c r="J720" s="25">
        <v>1324015.7079144036</v>
      </c>
      <c r="K720" s="25">
        <v>-214172.09559097886</v>
      </c>
      <c r="L720" s="33">
        <v>-462418.18824252021</v>
      </c>
    </row>
    <row r="721" spans="2:12" x14ac:dyDescent="0.25">
      <c r="B721" s="27">
        <v>716</v>
      </c>
      <c r="C721" s="24">
        <v>2239142.1020085514</v>
      </c>
      <c r="D721" s="25">
        <v>-175732.94395356253</v>
      </c>
      <c r="E721" s="25">
        <v>2134991.5841186997</v>
      </c>
      <c r="F721" s="25">
        <v>1339649.9088155017</v>
      </c>
      <c r="G721" s="25">
        <v>1970610.171384546</v>
      </c>
      <c r="H721" s="25">
        <v>330688.28074454842</v>
      </c>
      <c r="I721" s="25">
        <v>856360.40386585332</v>
      </c>
      <c r="J721" s="25">
        <v>1628956.462635193</v>
      </c>
      <c r="K721" s="25">
        <v>1495352.7141572447</v>
      </c>
      <c r="L721" s="33">
        <v>86262.798088596202</v>
      </c>
    </row>
    <row r="722" spans="2:12" x14ac:dyDescent="0.25">
      <c r="B722" s="27">
        <v>717</v>
      </c>
      <c r="C722" s="24">
        <v>1580919.2690028977</v>
      </c>
      <c r="D722" s="25">
        <v>2623221.629758337</v>
      </c>
      <c r="E722" s="25">
        <v>-1246500.9557752591</v>
      </c>
      <c r="F722" s="25">
        <v>1264045.1322383075</v>
      </c>
      <c r="G722" s="25">
        <v>-637641.71524064336</v>
      </c>
      <c r="H722" s="25">
        <v>898958.88796189893</v>
      </c>
      <c r="I722" s="25">
        <v>1685000.5291708903</v>
      </c>
      <c r="J722" s="25">
        <v>1090328.2326945346</v>
      </c>
      <c r="K722" s="25">
        <v>62321.624734348617</v>
      </c>
      <c r="L722" s="33">
        <v>2803610.4058984211</v>
      </c>
    </row>
    <row r="723" spans="2:12" x14ac:dyDescent="0.25">
      <c r="B723" s="27">
        <v>718</v>
      </c>
      <c r="C723" s="24">
        <v>1985268.7151589505</v>
      </c>
      <c r="D723" s="25">
        <v>2029194.947918145</v>
      </c>
      <c r="E723" s="25">
        <v>1025411.075279884</v>
      </c>
      <c r="F723" s="25">
        <v>868004.91443436081</v>
      </c>
      <c r="G723" s="25">
        <v>1098112.6642924678</v>
      </c>
      <c r="H723" s="25">
        <v>1997094.177734843</v>
      </c>
      <c r="I723" s="25">
        <v>793171.75389272813</v>
      </c>
      <c r="J723" s="25">
        <v>-495532.75759658916</v>
      </c>
      <c r="K723" s="25">
        <v>1756575.284629256</v>
      </c>
      <c r="L723" s="33">
        <v>770286.54115747428</v>
      </c>
    </row>
    <row r="724" spans="2:12" x14ac:dyDescent="0.25">
      <c r="B724" s="27">
        <v>719</v>
      </c>
      <c r="C724" s="24">
        <v>3642692.3161262413</v>
      </c>
      <c r="D724" s="25">
        <v>2022210.756124353</v>
      </c>
      <c r="E724" s="25">
        <v>300364.70931463689</v>
      </c>
      <c r="F724" s="25">
        <v>-952265.75934531679</v>
      </c>
      <c r="G724" s="25">
        <v>376483.29078646563</v>
      </c>
      <c r="H724" s="25">
        <v>401694.76779179461</v>
      </c>
      <c r="I724" s="25">
        <v>-659080.76230047457</v>
      </c>
      <c r="J724" s="25">
        <v>133457.72133554984</v>
      </c>
      <c r="K724" s="25">
        <v>1968322.3959538238</v>
      </c>
      <c r="L724" s="33">
        <v>487214.5863027689</v>
      </c>
    </row>
    <row r="725" spans="2:12" x14ac:dyDescent="0.25">
      <c r="B725" s="27">
        <v>720</v>
      </c>
      <c r="C725" s="24">
        <v>1258412.5729550519</v>
      </c>
      <c r="D725" s="25">
        <v>1525412.6698563197</v>
      </c>
      <c r="E725" s="25">
        <v>-39431.301818996202</v>
      </c>
      <c r="F725" s="25">
        <v>1189430.6011981214</v>
      </c>
      <c r="G725" s="25">
        <v>1337896.047206983</v>
      </c>
      <c r="H725" s="25">
        <v>314018.02848789003</v>
      </c>
      <c r="I725" s="25">
        <v>1344271.5926897717</v>
      </c>
      <c r="J725" s="25">
        <v>1374990.9720579516</v>
      </c>
      <c r="K725" s="25">
        <v>-312192.55043285666</v>
      </c>
      <c r="L725" s="33">
        <v>1608806.0051654191</v>
      </c>
    </row>
    <row r="726" spans="2:12" x14ac:dyDescent="0.25">
      <c r="B726" s="27">
        <v>721</v>
      </c>
      <c r="C726" s="24">
        <v>666969.73219790868</v>
      </c>
      <c r="D726" s="25">
        <v>2266026.324273773</v>
      </c>
      <c r="E726" s="25">
        <v>2175505.0656599337</v>
      </c>
      <c r="F726" s="25">
        <v>1146549.9816568303</v>
      </c>
      <c r="G726" s="25">
        <v>-103638.00224025361</v>
      </c>
      <c r="H726" s="25">
        <v>-508744.96326455008</v>
      </c>
      <c r="I726" s="25">
        <v>-505033.53341719089</v>
      </c>
      <c r="J726" s="25">
        <v>3270049.7884342475</v>
      </c>
      <c r="K726" s="25">
        <v>669914.45446238015</v>
      </c>
      <c r="L726" s="33">
        <v>303399.50128420489</v>
      </c>
    </row>
    <row r="727" spans="2:12" x14ac:dyDescent="0.25">
      <c r="B727" s="27">
        <v>722</v>
      </c>
      <c r="C727" s="24">
        <v>1283527.529529376</v>
      </c>
      <c r="D727" s="25">
        <v>1454768.261571595</v>
      </c>
      <c r="E727" s="25">
        <v>1649756.2918005083</v>
      </c>
      <c r="F727" s="25">
        <v>175944.04436685191</v>
      </c>
      <c r="G727" s="25">
        <v>312668.26324934978</v>
      </c>
      <c r="H727" s="25">
        <v>1296032.1638813838</v>
      </c>
      <c r="I727" s="25">
        <v>1849438.7096487992</v>
      </c>
      <c r="J727" s="25">
        <v>583400.95125270588</v>
      </c>
      <c r="K727" s="25">
        <v>1280963.8342511449</v>
      </c>
      <c r="L727" s="33">
        <v>-248471.53084789962</v>
      </c>
    </row>
    <row r="728" spans="2:12" x14ac:dyDescent="0.25">
      <c r="B728" s="27">
        <v>723</v>
      </c>
      <c r="C728" s="24">
        <v>2043319.4390262431</v>
      </c>
      <c r="D728" s="25">
        <v>2544227.3656422431</v>
      </c>
      <c r="E728" s="25">
        <v>1195723.0912127523</v>
      </c>
      <c r="F728" s="25">
        <v>1501930.3766819709</v>
      </c>
      <c r="G728" s="25">
        <v>1035014.4050092227</v>
      </c>
      <c r="H728" s="25">
        <v>736759.86186378635</v>
      </c>
      <c r="I728" s="25">
        <v>257679.117095761</v>
      </c>
      <c r="J728" s="25">
        <v>1541538.9006302031</v>
      </c>
      <c r="K728" s="25">
        <v>974731.53829758568</v>
      </c>
      <c r="L728" s="33">
        <v>2837419.4746976253</v>
      </c>
    </row>
    <row r="729" spans="2:12" x14ac:dyDescent="0.25">
      <c r="B729" s="27">
        <v>724</v>
      </c>
      <c r="C729" s="24">
        <v>471495.69001739984</v>
      </c>
      <c r="D729" s="25">
        <v>2019615.3375829598</v>
      </c>
      <c r="E729" s="25">
        <v>838402.87058008229</v>
      </c>
      <c r="F729" s="25">
        <v>851878.92673730571</v>
      </c>
      <c r="G729" s="25">
        <v>1809927.018084608</v>
      </c>
      <c r="H729" s="25">
        <v>1820137.3098864309</v>
      </c>
      <c r="I729" s="25">
        <v>197346.5890892758</v>
      </c>
      <c r="J729" s="25">
        <v>-915556.22869454278</v>
      </c>
      <c r="K729" s="25">
        <v>365267.11672308203</v>
      </c>
      <c r="L729" s="33">
        <v>2062043.7660557413</v>
      </c>
    </row>
    <row r="730" spans="2:12" x14ac:dyDescent="0.25">
      <c r="B730" s="27">
        <v>725</v>
      </c>
      <c r="C730" s="24">
        <v>2652445.7664175532</v>
      </c>
      <c r="D730" s="25">
        <v>-270496.32879129332</v>
      </c>
      <c r="E730" s="25">
        <v>157045.46186503768</v>
      </c>
      <c r="F730" s="25">
        <v>-144588.5401447434</v>
      </c>
      <c r="G730" s="25">
        <v>-935733.03001057729</v>
      </c>
      <c r="H730" s="25">
        <v>-343307.27036115015</v>
      </c>
      <c r="I730" s="25">
        <v>1756521.5852197176</v>
      </c>
      <c r="J730" s="25">
        <v>2027782.4676470803</v>
      </c>
      <c r="K730" s="25">
        <v>-617757.43774902448</v>
      </c>
      <c r="L730" s="33">
        <v>26291.022943879012</v>
      </c>
    </row>
    <row r="731" spans="2:12" x14ac:dyDescent="0.25">
      <c r="B731" s="27">
        <v>726</v>
      </c>
      <c r="C731" s="24">
        <v>-156968.59294055775</v>
      </c>
      <c r="D731" s="25">
        <v>811307.1384985554</v>
      </c>
      <c r="E731" s="25">
        <v>542860.16146040615</v>
      </c>
      <c r="F731" s="25">
        <v>3652956.5413744133</v>
      </c>
      <c r="G731" s="25">
        <v>640535.82759478688</v>
      </c>
      <c r="H731" s="25">
        <v>-1134841.6513186083</v>
      </c>
      <c r="I731" s="25">
        <v>132696.68398223212</v>
      </c>
      <c r="J731" s="25">
        <v>-196863.90530631412</v>
      </c>
      <c r="K731" s="25">
        <v>-387880.67407634435</v>
      </c>
      <c r="L731" s="33">
        <v>-529245.25022728788</v>
      </c>
    </row>
    <row r="732" spans="2:12" x14ac:dyDescent="0.25">
      <c r="B732" s="27">
        <v>727</v>
      </c>
      <c r="C732" s="24">
        <v>1190185.1767669376</v>
      </c>
      <c r="D732" s="25">
        <v>1183318.3236235185</v>
      </c>
      <c r="E732" s="25">
        <v>1545701.5379204266</v>
      </c>
      <c r="F732" s="25">
        <v>-525051.27314350521</v>
      </c>
      <c r="G732" s="25">
        <v>-678812.25532555487</v>
      </c>
      <c r="H732" s="25">
        <v>1587868.4401482656</v>
      </c>
      <c r="I732" s="25">
        <v>642482.61216342123</v>
      </c>
      <c r="J732" s="25">
        <v>-129741.14634812018</v>
      </c>
      <c r="K732" s="25">
        <v>-691559.32293870347</v>
      </c>
      <c r="L732" s="33">
        <v>-1009785.5246579652</v>
      </c>
    </row>
    <row r="733" spans="2:12" x14ac:dyDescent="0.25">
      <c r="B733" s="27">
        <v>728</v>
      </c>
      <c r="C733" s="24">
        <v>560657.24418872641</v>
      </c>
      <c r="D733" s="25">
        <v>3430011.4785581259</v>
      </c>
      <c r="E733" s="25">
        <v>1341424.9629583713</v>
      </c>
      <c r="F733" s="25">
        <v>-82405.452355491463</v>
      </c>
      <c r="G733" s="25">
        <v>864760.12103358377</v>
      </c>
      <c r="H733" s="25">
        <v>-169913.84552425425</v>
      </c>
      <c r="I733" s="25">
        <v>487848.6721502766</v>
      </c>
      <c r="J733" s="25">
        <v>-493791.72576561011</v>
      </c>
      <c r="K733" s="25">
        <v>822639.80065558199</v>
      </c>
      <c r="L733" s="33">
        <v>-525953.35555323726</v>
      </c>
    </row>
    <row r="734" spans="2:12" x14ac:dyDescent="0.25">
      <c r="B734" s="27">
        <v>729</v>
      </c>
      <c r="C734" s="24">
        <v>3183547.0841897367</v>
      </c>
      <c r="D734" s="25">
        <v>4017634.7752809022</v>
      </c>
      <c r="E734" s="25">
        <v>374484.38558147708</v>
      </c>
      <c r="F734" s="25">
        <v>2335696.4929557308</v>
      </c>
      <c r="G734" s="25">
        <v>406757.61223074747</v>
      </c>
      <c r="H734" s="25">
        <v>-642727.56418044493</v>
      </c>
      <c r="I734" s="25">
        <v>926926.51995405601</v>
      </c>
      <c r="J734" s="25">
        <v>1520434.2664042916</v>
      </c>
      <c r="K734" s="25">
        <v>604666.03790404648</v>
      </c>
      <c r="L734" s="33">
        <v>-991284.21558512049</v>
      </c>
    </row>
    <row r="735" spans="2:12" x14ac:dyDescent="0.25">
      <c r="B735" s="27">
        <v>730</v>
      </c>
      <c r="C735" s="24">
        <v>-548348.22017695708</v>
      </c>
      <c r="D735" s="25">
        <v>800285.38270772761</v>
      </c>
      <c r="E735" s="25">
        <v>2641884.1894174106</v>
      </c>
      <c r="F735" s="25">
        <v>1955856.5708530573</v>
      </c>
      <c r="G735" s="25">
        <v>2514341.1208840897</v>
      </c>
      <c r="H735" s="25">
        <v>1170349.6764558787</v>
      </c>
      <c r="I735" s="25">
        <v>804467.2505723238</v>
      </c>
      <c r="J735" s="25">
        <v>533836.78924595332</v>
      </c>
      <c r="K735" s="25">
        <v>738274.15721502621</v>
      </c>
      <c r="L735" s="33">
        <v>1283539.1730158273</v>
      </c>
    </row>
    <row r="736" spans="2:12" x14ac:dyDescent="0.25">
      <c r="B736" s="27">
        <v>731</v>
      </c>
      <c r="C736" s="24">
        <v>-70641.007745897397</v>
      </c>
      <c r="D736" s="25">
        <v>-50163.489102265798</v>
      </c>
      <c r="E736" s="25">
        <v>1984799.9688883461</v>
      </c>
      <c r="F736" s="25">
        <v>249103.98851112835</v>
      </c>
      <c r="G736" s="25">
        <v>542832.25031403685</v>
      </c>
      <c r="H736" s="25">
        <v>2299046.4832134792</v>
      </c>
      <c r="I736" s="25">
        <v>364104.75008961698</v>
      </c>
      <c r="J736" s="25">
        <v>1149877.6827063174</v>
      </c>
      <c r="K736" s="25">
        <v>678450.80324303405</v>
      </c>
      <c r="L736" s="33">
        <v>2446947.2181685017</v>
      </c>
    </row>
    <row r="737" spans="2:12" x14ac:dyDescent="0.25">
      <c r="B737" s="27">
        <v>732</v>
      </c>
      <c r="C737" s="24">
        <v>-928228.62957391143</v>
      </c>
      <c r="D737" s="25">
        <v>694284.32879221812</v>
      </c>
      <c r="E737" s="25">
        <v>734833.48168166913</v>
      </c>
      <c r="F737" s="25">
        <v>3377087.6932540312</v>
      </c>
      <c r="G737" s="25">
        <v>1429483.9153059623</v>
      </c>
      <c r="H737" s="25">
        <v>-425489.95660366863</v>
      </c>
      <c r="I737" s="25">
        <v>2499753.2811485357</v>
      </c>
      <c r="J737" s="25">
        <v>427935.76813438721</v>
      </c>
      <c r="K737" s="25">
        <v>-160608.5319439047</v>
      </c>
      <c r="L737" s="33">
        <v>1367944.1685736831</v>
      </c>
    </row>
    <row r="738" spans="2:12" x14ac:dyDescent="0.25">
      <c r="B738" s="27">
        <v>733</v>
      </c>
      <c r="C738" s="24">
        <v>2783795.2755507799</v>
      </c>
      <c r="D738" s="25">
        <v>1646001.185138355</v>
      </c>
      <c r="E738" s="25">
        <v>3268202.6820000848</v>
      </c>
      <c r="F738" s="25">
        <v>-36792.696839726996</v>
      </c>
      <c r="G738" s="25">
        <v>1063355.6057435228</v>
      </c>
      <c r="H738" s="25">
        <v>1192847.5541170007</v>
      </c>
      <c r="I738" s="25">
        <v>1798318.6756238341</v>
      </c>
      <c r="J738" s="25">
        <v>502462.04113193648</v>
      </c>
      <c r="K738" s="25">
        <v>-542872.37886711909</v>
      </c>
      <c r="L738" s="33">
        <v>2801741.5559328077</v>
      </c>
    </row>
    <row r="739" spans="2:12" x14ac:dyDescent="0.25">
      <c r="B739" s="27">
        <v>734</v>
      </c>
      <c r="C739" s="24">
        <v>1981826.9401306924</v>
      </c>
      <c r="D739" s="25">
        <v>224508.67521392182</v>
      </c>
      <c r="E739" s="25">
        <v>-1266483.8870006646</v>
      </c>
      <c r="F739" s="25">
        <v>1065565.6556163887</v>
      </c>
      <c r="G739" s="25">
        <v>530885.83990846388</v>
      </c>
      <c r="H739" s="25">
        <v>569765.18965271907</v>
      </c>
      <c r="I739" s="25">
        <v>173649.92985457834</v>
      </c>
      <c r="J739" s="25">
        <v>1823062.61945346</v>
      </c>
      <c r="K739" s="25">
        <v>141660.67306213826</v>
      </c>
      <c r="L739" s="33">
        <v>1426358.5643169992</v>
      </c>
    </row>
    <row r="740" spans="2:12" x14ac:dyDescent="0.25">
      <c r="B740" s="27">
        <v>735</v>
      </c>
      <c r="C740" s="24">
        <v>2200672.1828378038</v>
      </c>
      <c r="D740" s="25">
        <v>1320876.4130320656</v>
      </c>
      <c r="E740" s="25">
        <v>1748804.1324346731</v>
      </c>
      <c r="F740" s="25">
        <v>685315.30979426205</v>
      </c>
      <c r="G740" s="25">
        <v>1201665.0666479124</v>
      </c>
      <c r="H740" s="25">
        <v>-941374.89211369213</v>
      </c>
      <c r="I740" s="25">
        <v>879722.1313657728</v>
      </c>
      <c r="J740" s="25">
        <v>828061.29741092771</v>
      </c>
      <c r="K740" s="25">
        <v>1274132.2513749381</v>
      </c>
      <c r="L740" s="33">
        <v>-251761.1653784248</v>
      </c>
    </row>
    <row r="741" spans="2:12" x14ac:dyDescent="0.25">
      <c r="B741" s="27">
        <v>736</v>
      </c>
      <c r="C741" s="24">
        <v>861496.61630485021</v>
      </c>
      <c r="D741" s="25">
        <v>1694139.30169525</v>
      </c>
      <c r="E741" s="25">
        <v>1742126.0116589786</v>
      </c>
      <c r="F741" s="25">
        <v>1039903.9243539385</v>
      </c>
      <c r="G741" s="25">
        <v>1138290.4011843279</v>
      </c>
      <c r="H741" s="25">
        <v>1459521.6455976618</v>
      </c>
      <c r="I741" s="25">
        <v>494322.10576252732</v>
      </c>
      <c r="J741" s="25">
        <v>-672984.29461039649</v>
      </c>
      <c r="K741" s="25">
        <v>1451621.3406054415</v>
      </c>
      <c r="L741" s="33">
        <v>174701.70697837975</v>
      </c>
    </row>
    <row r="742" spans="2:12" x14ac:dyDescent="0.25">
      <c r="B742" s="27">
        <v>737</v>
      </c>
      <c r="C742" s="24">
        <v>-2621692.6659977753</v>
      </c>
      <c r="D742" s="25">
        <v>1676877.0316492841</v>
      </c>
      <c r="E742" s="25">
        <v>1060219.9796855487</v>
      </c>
      <c r="F742" s="25">
        <v>983253.15780993365</v>
      </c>
      <c r="G742" s="25">
        <v>-903893.64669206692</v>
      </c>
      <c r="H742" s="25">
        <v>743710.37898710649</v>
      </c>
      <c r="I742" s="25">
        <v>2728593.3684935351</v>
      </c>
      <c r="J742" s="25">
        <v>2212042.8798546148</v>
      </c>
      <c r="K742" s="25">
        <v>-124458.04776745848</v>
      </c>
      <c r="L742" s="33">
        <v>-482556.04160541622</v>
      </c>
    </row>
    <row r="743" spans="2:12" x14ac:dyDescent="0.25">
      <c r="B743" s="27">
        <v>738</v>
      </c>
      <c r="C743" s="24">
        <v>-601922.05640355404</v>
      </c>
      <c r="D743" s="25">
        <v>1743953.5276624341</v>
      </c>
      <c r="E743" s="25">
        <v>272288.97466407204</v>
      </c>
      <c r="F743" s="25">
        <v>1581730.8289952707</v>
      </c>
      <c r="G743" s="25">
        <v>667277.98489912972</v>
      </c>
      <c r="H743" s="25">
        <v>-26735.899074186105</v>
      </c>
      <c r="I743" s="25">
        <v>338192.43628292065</v>
      </c>
      <c r="J743" s="25">
        <v>1489951.3904750156</v>
      </c>
      <c r="K743" s="25">
        <v>-188183.51626479207</v>
      </c>
      <c r="L743" s="33">
        <v>1214749.5050291312</v>
      </c>
    </row>
    <row r="744" spans="2:12" x14ac:dyDescent="0.25">
      <c r="B744" s="27">
        <v>739</v>
      </c>
      <c r="C744" s="24">
        <v>1605491.3549621687</v>
      </c>
      <c r="D744" s="25">
        <v>929416.86469967291</v>
      </c>
      <c r="E744" s="25">
        <v>852199.99045233987</v>
      </c>
      <c r="F744" s="25">
        <v>132871.75425321329</v>
      </c>
      <c r="G744" s="25">
        <v>399244.99467024673</v>
      </c>
      <c r="H744" s="25">
        <v>616209.76113202795</v>
      </c>
      <c r="I744" s="25">
        <v>-301574.2487826054</v>
      </c>
      <c r="J744" s="25">
        <v>1420221.2052481244</v>
      </c>
      <c r="K744" s="25">
        <v>2807242.0536639262</v>
      </c>
      <c r="L744" s="33">
        <v>284834.47454736661</v>
      </c>
    </row>
    <row r="745" spans="2:12" x14ac:dyDescent="0.25">
      <c r="B745" s="27">
        <v>740</v>
      </c>
      <c r="C745" s="24">
        <v>273703.71180892689</v>
      </c>
      <c r="D745" s="25">
        <v>1334754.2845017882</v>
      </c>
      <c r="E745" s="25">
        <v>2485865.7519596638</v>
      </c>
      <c r="F745" s="25">
        <v>224610.86342361011</v>
      </c>
      <c r="G745" s="25">
        <v>-261397.70954238065</v>
      </c>
      <c r="H745" s="25">
        <v>154963.05561401788</v>
      </c>
      <c r="I745" s="25">
        <v>214575.59686799999</v>
      </c>
      <c r="J745" s="25">
        <v>-451102.77283725189</v>
      </c>
      <c r="K745" s="25">
        <v>165165.48998777475</v>
      </c>
      <c r="L745" s="33">
        <v>1634633.2577311122</v>
      </c>
    </row>
    <row r="746" spans="2:12" x14ac:dyDescent="0.25">
      <c r="B746" s="27">
        <v>741</v>
      </c>
      <c r="C746" s="24">
        <v>768434.28172556311</v>
      </c>
      <c r="D746" s="25">
        <v>16075.848237091675</v>
      </c>
      <c r="E746" s="25">
        <v>3272156.1418440985</v>
      </c>
      <c r="F746" s="25">
        <v>972463.59874894191</v>
      </c>
      <c r="G746" s="25">
        <v>1841707.0245272615</v>
      </c>
      <c r="H746" s="25">
        <v>738774.52965602838</v>
      </c>
      <c r="I746" s="25">
        <v>-435476.85443503363</v>
      </c>
      <c r="J746" s="25">
        <v>411492.37746328861</v>
      </c>
      <c r="K746" s="25">
        <v>1650844.5312714027</v>
      </c>
      <c r="L746" s="33">
        <v>1792266.648965938</v>
      </c>
    </row>
    <row r="747" spans="2:12" x14ac:dyDescent="0.25">
      <c r="B747" s="27">
        <v>742</v>
      </c>
      <c r="C747" s="24">
        <v>1941370.1810865942</v>
      </c>
      <c r="D747" s="25">
        <v>-50113.118326642551</v>
      </c>
      <c r="E747" s="25">
        <v>999431.85394724132</v>
      </c>
      <c r="F747" s="25">
        <v>-880727.34545958042</v>
      </c>
      <c r="G747" s="25">
        <v>-498437.5733833611</v>
      </c>
      <c r="H747" s="25">
        <v>2004291.381292752</v>
      </c>
      <c r="I747" s="25">
        <v>1950171.7056320743</v>
      </c>
      <c r="J747" s="25">
        <v>2393109.3548980113</v>
      </c>
      <c r="K747" s="25">
        <v>-66495.849380354397</v>
      </c>
      <c r="L747" s="33">
        <v>-549425.91373886494</v>
      </c>
    </row>
    <row r="748" spans="2:12" x14ac:dyDescent="0.25">
      <c r="B748" s="27">
        <v>743</v>
      </c>
      <c r="C748" s="24">
        <v>1481353.9698001668</v>
      </c>
      <c r="D748" s="25">
        <v>1260848.2848068802</v>
      </c>
      <c r="E748" s="25">
        <v>3028020.9774003886</v>
      </c>
      <c r="F748" s="25">
        <v>671719.43428822886</v>
      </c>
      <c r="G748" s="25">
        <v>114653.41851777909</v>
      </c>
      <c r="H748" s="25">
        <v>444507.89256808441</v>
      </c>
      <c r="I748" s="25">
        <v>761750.96692686807</v>
      </c>
      <c r="J748" s="25">
        <v>839710.5068584797</v>
      </c>
      <c r="K748" s="25">
        <v>1090373.1077988711</v>
      </c>
      <c r="L748" s="33">
        <v>395557.73137411475</v>
      </c>
    </row>
    <row r="749" spans="2:12" x14ac:dyDescent="0.25">
      <c r="B749" s="27">
        <v>744</v>
      </c>
      <c r="C749" s="24">
        <v>740436.56274832925</v>
      </c>
      <c r="D749" s="25">
        <v>1478186.8963207453</v>
      </c>
      <c r="E749" s="25">
        <v>-706798.00961757917</v>
      </c>
      <c r="F749" s="25">
        <v>-921783.00560761523</v>
      </c>
      <c r="G749" s="25">
        <v>520539.99764052825</v>
      </c>
      <c r="H749" s="25">
        <v>408645.25993058318</v>
      </c>
      <c r="I749" s="25">
        <v>318402.49074798916</v>
      </c>
      <c r="J749" s="25">
        <v>1559020.9026998873</v>
      </c>
      <c r="K749" s="25">
        <v>906567.90459169773</v>
      </c>
      <c r="L749" s="33">
        <v>-987468.13019989757</v>
      </c>
    </row>
    <row r="750" spans="2:12" x14ac:dyDescent="0.25">
      <c r="B750" s="27">
        <v>745</v>
      </c>
      <c r="C750" s="24">
        <v>572320.56967070187</v>
      </c>
      <c r="D750" s="25">
        <v>-1014332.1820401768</v>
      </c>
      <c r="E750" s="25">
        <v>2159103.5537786894</v>
      </c>
      <c r="F750" s="25">
        <v>-754112.18541266629</v>
      </c>
      <c r="G750" s="25">
        <v>1201924.2543832632</v>
      </c>
      <c r="H750" s="25">
        <v>454419.00273598172</v>
      </c>
      <c r="I750" s="25">
        <v>935461.3133486677</v>
      </c>
      <c r="J750" s="25">
        <v>1142527.7379030893</v>
      </c>
      <c r="K750" s="25">
        <v>-402684.33395647258</v>
      </c>
      <c r="L750" s="33">
        <v>-1484919.6856606908</v>
      </c>
    </row>
    <row r="751" spans="2:12" x14ac:dyDescent="0.25">
      <c r="B751" s="27">
        <v>746</v>
      </c>
      <c r="C751" s="24">
        <v>3383479.3034312334</v>
      </c>
      <c r="D751" s="25">
        <v>3982292.8753175912</v>
      </c>
      <c r="E751" s="25">
        <v>1262915.3456307789</v>
      </c>
      <c r="F751" s="25">
        <v>311268.18999334192</v>
      </c>
      <c r="G751" s="25">
        <v>1062574.4892117539</v>
      </c>
      <c r="H751" s="25">
        <v>454084.80831003655</v>
      </c>
      <c r="I751" s="25">
        <v>242998.78271214943</v>
      </c>
      <c r="J751" s="25">
        <v>1169627.640231933</v>
      </c>
      <c r="K751" s="25">
        <v>2122487.806465039</v>
      </c>
      <c r="L751" s="33">
        <v>1725300.1071732244</v>
      </c>
    </row>
    <row r="752" spans="2:12" x14ac:dyDescent="0.25">
      <c r="B752" s="27">
        <v>747</v>
      </c>
      <c r="C752" s="24">
        <v>757753.70854179095</v>
      </c>
      <c r="D752" s="25">
        <v>1501333.2725354759</v>
      </c>
      <c r="E752" s="25">
        <v>1896884.2328665568</v>
      </c>
      <c r="F752" s="25">
        <v>659375.67490193993</v>
      </c>
      <c r="G752" s="25">
        <v>338543.69953304576</v>
      </c>
      <c r="H752" s="25">
        <v>668558.14731932152</v>
      </c>
      <c r="I752" s="25">
        <v>2452420.7056530882</v>
      </c>
      <c r="J752" s="25">
        <v>1220746.4580242271</v>
      </c>
      <c r="K752" s="25">
        <v>312928.88924783142</v>
      </c>
      <c r="L752" s="33">
        <v>-60796.60744940443</v>
      </c>
    </row>
    <row r="753" spans="2:12" x14ac:dyDescent="0.25">
      <c r="B753" s="27">
        <v>748</v>
      </c>
      <c r="C753" s="24">
        <v>316170.40860373341</v>
      </c>
      <c r="D753" s="25">
        <v>1544523.8103697109</v>
      </c>
      <c r="E753" s="25">
        <v>406811.08463668404</v>
      </c>
      <c r="F753" s="25">
        <v>1071239.6660137093</v>
      </c>
      <c r="G753" s="25">
        <v>-239230.64787933882</v>
      </c>
      <c r="H753" s="25">
        <v>762469.25855495827</v>
      </c>
      <c r="I753" s="25">
        <v>2120191.4019436389</v>
      </c>
      <c r="J753" s="25">
        <v>985832.34765814617</v>
      </c>
      <c r="K753" s="25">
        <v>1046078.2341265874</v>
      </c>
      <c r="L753" s="33">
        <v>76109.625403348356</v>
      </c>
    </row>
    <row r="754" spans="2:12" x14ac:dyDescent="0.25">
      <c r="B754" s="27">
        <v>749</v>
      </c>
      <c r="C754" s="24">
        <v>2219774.9304463291</v>
      </c>
      <c r="D754" s="25">
        <v>164624.65960926004</v>
      </c>
      <c r="E754" s="25">
        <v>-169479.30429698108</v>
      </c>
      <c r="F754" s="25">
        <v>966072.0933072241</v>
      </c>
      <c r="G754" s="25">
        <v>2584486.6097730063</v>
      </c>
      <c r="H754" s="25">
        <v>2401615.7337987814</v>
      </c>
      <c r="I754" s="25">
        <v>869591.21265819576</v>
      </c>
      <c r="J754" s="25">
        <v>2106214.3406033688</v>
      </c>
      <c r="K754" s="25">
        <v>-689581.20970093366</v>
      </c>
      <c r="L754" s="33">
        <v>775050.86482699262</v>
      </c>
    </row>
    <row r="755" spans="2:12" x14ac:dyDescent="0.25">
      <c r="B755" s="27">
        <v>750</v>
      </c>
      <c r="C755" s="24">
        <v>2638219.1806034381</v>
      </c>
      <c r="D755" s="25">
        <v>2832034.4371620244</v>
      </c>
      <c r="E755" s="25">
        <v>1145548.8678380521</v>
      </c>
      <c r="F755" s="25">
        <v>1061694.1655255528</v>
      </c>
      <c r="G755" s="25">
        <v>1551253.53007688</v>
      </c>
      <c r="H755" s="25">
        <v>1848988.8125966182</v>
      </c>
      <c r="I755" s="25">
        <v>492623.29428710835</v>
      </c>
      <c r="J755" s="25">
        <v>3060649.0833164155</v>
      </c>
      <c r="K755" s="25">
        <v>1568705.5953699527</v>
      </c>
      <c r="L755" s="33">
        <v>-1233456.8790764678</v>
      </c>
    </row>
    <row r="756" spans="2:12" x14ac:dyDescent="0.25">
      <c r="B756" s="27">
        <v>751</v>
      </c>
      <c r="C756" s="24">
        <v>784824.06270592939</v>
      </c>
      <c r="D756" s="25">
        <v>345538.57188543957</v>
      </c>
      <c r="E756" s="25">
        <v>1093046.7962512742</v>
      </c>
      <c r="F756" s="25">
        <v>1356170.5491036717</v>
      </c>
      <c r="G756" s="25">
        <v>1635325.613960918</v>
      </c>
      <c r="H756" s="25">
        <v>1083506.1645053523</v>
      </c>
      <c r="I756" s="25">
        <v>843023.76679214649</v>
      </c>
      <c r="J756" s="25">
        <v>-7542.5433670571074</v>
      </c>
      <c r="K756" s="25">
        <v>1252230.5364689594</v>
      </c>
      <c r="L756" s="33">
        <v>572274.83671101276</v>
      </c>
    </row>
    <row r="757" spans="2:12" x14ac:dyDescent="0.25">
      <c r="B757" s="27">
        <v>752</v>
      </c>
      <c r="C757" s="24">
        <v>1225534.7328921738</v>
      </c>
      <c r="D757" s="25">
        <v>-45561.452003140002</v>
      </c>
      <c r="E757" s="25">
        <v>914716.45296381041</v>
      </c>
      <c r="F757" s="25">
        <v>30249.344215433113</v>
      </c>
      <c r="G757" s="25">
        <v>-239894.08824238367</v>
      </c>
      <c r="H757" s="25">
        <v>1221095.0797277223</v>
      </c>
      <c r="I757" s="25">
        <v>-890564.40553324856</v>
      </c>
      <c r="J757" s="25">
        <v>24848.069217962679</v>
      </c>
      <c r="K757" s="25">
        <v>-99153.258778660093</v>
      </c>
      <c r="L757" s="33">
        <v>2579188.9012613692</v>
      </c>
    </row>
    <row r="758" spans="2:12" x14ac:dyDescent="0.25">
      <c r="B758" s="27">
        <v>753</v>
      </c>
      <c r="C758" s="24">
        <v>1606706.4548754413</v>
      </c>
      <c r="D758" s="25">
        <v>1044373.173818056</v>
      </c>
      <c r="E758" s="25">
        <v>-229952.99727752944</v>
      </c>
      <c r="F758" s="25">
        <v>6159.4245058516972</v>
      </c>
      <c r="G758" s="25">
        <v>1898875.4342412627</v>
      </c>
      <c r="H758" s="25">
        <v>412429.6527162916</v>
      </c>
      <c r="I758" s="25">
        <v>350371.34548569145</v>
      </c>
      <c r="J758" s="25">
        <v>540442.98322910536</v>
      </c>
      <c r="K758" s="25">
        <v>217319.47736559017</v>
      </c>
      <c r="L758" s="33">
        <v>3181933.7509754021</v>
      </c>
    </row>
    <row r="759" spans="2:12" x14ac:dyDescent="0.25">
      <c r="B759" s="27">
        <v>754</v>
      </c>
      <c r="C759" s="24">
        <v>-338705.19441336952</v>
      </c>
      <c r="D759" s="25">
        <v>1757173.1528574517</v>
      </c>
      <c r="E759" s="25">
        <v>-2265.2783826715313</v>
      </c>
      <c r="F759" s="25">
        <v>1756575.0465305559</v>
      </c>
      <c r="G759" s="25">
        <v>218755.45161117939</v>
      </c>
      <c r="H759" s="25">
        <v>522244.46285870206</v>
      </c>
      <c r="I759" s="25">
        <v>-436846.66503643291</v>
      </c>
      <c r="J759" s="25">
        <v>1551129.1266885218</v>
      </c>
      <c r="K759" s="25">
        <v>1929029.7443210725</v>
      </c>
      <c r="L759" s="33">
        <v>265409.81162014045</v>
      </c>
    </row>
    <row r="760" spans="2:12" x14ac:dyDescent="0.25">
      <c r="B760" s="27">
        <v>755</v>
      </c>
      <c r="C760" s="24">
        <v>2234943.7648088168</v>
      </c>
      <c r="D760" s="25">
        <v>2097187.032542191</v>
      </c>
      <c r="E760" s="25">
        <v>2277706.5654470543</v>
      </c>
      <c r="F760" s="25">
        <v>2555585.5671530585</v>
      </c>
      <c r="G760" s="25">
        <v>-1150292.380011546</v>
      </c>
      <c r="H760" s="25">
        <v>1095943.0569794429</v>
      </c>
      <c r="I760" s="25">
        <v>-944260.99782982888</v>
      </c>
      <c r="J760" s="25">
        <v>403329.96731774462</v>
      </c>
      <c r="K760" s="25">
        <v>-1009222.2526719726</v>
      </c>
      <c r="L760" s="33">
        <v>338866.28552666958</v>
      </c>
    </row>
    <row r="761" spans="2:12" x14ac:dyDescent="0.25">
      <c r="B761" s="27">
        <v>756</v>
      </c>
      <c r="C761" s="24">
        <v>-489172.24132100679</v>
      </c>
      <c r="D761" s="25">
        <v>1640819.737467322</v>
      </c>
      <c r="E761" s="25">
        <v>-869211.64329964574</v>
      </c>
      <c r="F761" s="25">
        <v>958255.59172986448</v>
      </c>
      <c r="G761" s="25">
        <v>803646.17904484924</v>
      </c>
      <c r="H761" s="25">
        <v>248951.35617686342</v>
      </c>
      <c r="I761" s="25">
        <v>2109688.3170417394</v>
      </c>
      <c r="J761" s="25">
        <v>550707.34231114108</v>
      </c>
      <c r="K761" s="25">
        <v>-852873.02848154865</v>
      </c>
      <c r="L761" s="33">
        <v>-408778.61777613312</v>
      </c>
    </row>
    <row r="762" spans="2:12" x14ac:dyDescent="0.25">
      <c r="B762" s="27">
        <v>757</v>
      </c>
      <c r="C762" s="24">
        <v>1854311.0042650709</v>
      </c>
      <c r="D762" s="25">
        <v>1402097.076723896</v>
      </c>
      <c r="E762" s="25">
        <v>913386.33709996752</v>
      </c>
      <c r="F762" s="25">
        <v>479272.47974636825</v>
      </c>
      <c r="G762" s="25">
        <v>-485727.90173827671</v>
      </c>
      <c r="H762" s="25">
        <v>919688.93456081813</v>
      </c>
      <c r="I762" s="25">
        <v>-479356.64438958</v>
      </c>
      <c r="J762" s="25">
        <v>972887.5166654652</v>
      </c>
      <c r="K762" s="25">
        <v>158115.2888118932</v>
      </c>
      <c r="L762" s="33">
        <v>-194633.09828375885</v>
      </c>
    </row>
    <row r="763" spans="2:12" x14ac:dyDescent="0.25">
      <c r="B763" s="27">
        <v>758</v>
      </c>
      <c r="C763" s="24">
        <v>614522.33623681171</v>
      </c>
      <c r="D763" s="25">
        <v>1761841.6701790169</v>
      </c>
      <c r="E763" s="25">
        <v>1575992.1373091592</v>
      </c>
      <c r="F763" s="25">
        <v>1062914.6071427907</v>
      </c>
      <c r="G763" s="25">
        <v>-1015461.7942807474</v>
      </c>
      <c r="H763" s="25">
        <v>322708.21650594566</v>
      </c>
      <c r="I763" s="25">
        <v>3250004.5639120028</v>
      </c>
      <c r="J763" s="25">
        <v>-162491.884364767</v>
      </c>
      <c r="K763" s="25">
        <v>711934.31971907616</v>
      </c>
      <c r="L763" s="33">
        <v>1499430.21935983</v>
      </c>
    </row>
    <row r="764" spans="2:12" x14ac:dyDescent="0.25">
      <c r="B764" s="27">
        <v>759</v>
      </c>
      <c r="C764" s="24">
        <v>2551307.5531242266</v>
      </c>
      <c r="D764" s="25">
        <v>1596846.2368285307</v>
      </c>
      <c r="E764" s="25">
        <v>2602268.9917782145</v>
      </c>
      <c r="F764" s="25">
        <v>-149802.35291882511</v>
      </c>
      <c r="G764" s="25">
        <v>-319700.63620165037</v>
      </c>
      <c r="H764" s="25">
        <v>-930483.17796111479</v>
      </c>
      <c r="I764" s="25">
        <v>-368238.22425158089</v>
      </c>
      <c r="J764" s="25">
        <v>605902.11939378688</v>
      </c>
      <c r="K764" s="25">
        <v>354336.64975016564</v>
      </c>
      <c r="L764" s="33">
        <v>542554.77172278566</v>
      </c>
    </row>
    <row r="765" spans="2:12" x14ac:dyDescent="0.25">
      <c r="B765" s="27">
        <v>760</v>
      </c>
      <c r="C765" s="24">
        <v>489368.2532350556</v>
      </c>
      <c r="D765" s="25">
        <v>-658196.34525893768</v>
      </c>
      <c r="E765" s="25">
        <v>1162200.1807211293</v>
      </c>
      <c r="F765" s="25">
        <v>1001604.9114603042</v>
      </c>
      <c r="G765" s="25">
        <v>1379950.6001259624</v>
      </c>
      <c r="H765" s="25">
        <v>887870.23817799147</v>
      </c>
      <c r="I765" s="25">
        <v>655922.32202445948</v>
      </c>
      <c r="J765" s="25">
        <v>71262.034432059154</v>
      </c>
      <c r="K765" s="25">
        <v>-317900.58546839934</v>
      </c>
      <c r="L765" s="33">
        <v>18739.289023824502</v>
      </c>
    </row>
    <row r="766" spans="2:12" x14ac:dyDescent="0.25">
      <c r="B766" s="27">
        <v>761</v>
      </c>
      <c r="C766" s="24">
        <v>125904.97985294648</v>
      </c>
      <c r="D766" s="25">
        <v>-318199.47868965706</v>
      </c>
      <c r="E766" s="25">
        <v>90031.974883016665</v>
      </c>
      <c r="F766" s="25">
        <v>-498616.45575872436</v>
      </c>
      <c r="G766" s="25">
        <v>1068179.1258363323</v>
      </c>
      <c r="H766" s="25">
        <v>1409622.1813130202</v>
      </c>
      <c r="I766" s="25">
        <v>-1221748.5713363974</v>
      </c>
      <c r="J766" s="25">
        <v>1229281.3379247286</v>
      </c>
      <c r="K766" s="25">
        <v>863436.40137491981</v>
      </c>
      <c r="L766" s="33">
        <v>1374188.8766687652</v>
      </c>
    </row>
    <row r="767" spans="2:12" x14ac:dyDescent="0.25">
      <c r="B767" s="27">
        <v>762</v>
      </c>
      <c r="C767" s="24">
        <v>1169303.5616962011</v>
      </c>
      <c r="D767" s="25">
        <v>-1738133.7803888791</v>
      </c>
      <c r="E767" s="25">
        <v>-376125.55016969796</v>
      </c>
      <c r="F767" s="25">
        <v>371256.75233592326</v>
      </c>
      <c r="G767" s="25">
        <v>-901721.30344021134</v>
      </c>
      <c r="H767" s="25">
        <v>1202910.9608348426</v>
      </c>
      <c r="I767" s="25">
        <v>-1195733.0729861679</v>
      </c>
      <c r="J767" s="25">
        <v>154861.94285697164</v>
      </c>
      <c r="K767" s="25">
        <v>32927.872281282209</v>
      </c>
      <c r="L767" s="33">
        <v>1966356.8072586353</v>
      </c>
    </row>
    <row r="768" spans="2:12" x14ac:dyDescent="0.25">
      <c r="B768" s="27">
        <v>763</v>
      </c>
      <c r="C768" s="24">
        <v>1467222.9507640037</v>
      </c>
      <c r="D768" s="25">
        <v>277902.1986704953</v>
      </c>
      <c r="E768" s="25">
        <v>824501.38415720593</v>
      </c>
      <c r="F768" s="25">
        <v>433132.23891564691</v>
      </c>
      <c r="G768" s="25">
        <v>-194327.16412839852</v>
      </c>
      <c r="H768" s="25">
        <v>1701133.7813797905</v>
      </c>
      <c r="I768" s="25">
        <v>1313191.6869490156</v>
      </c>
      <c r="J768" s="25">
        <v>2707491.1429699967</v>
      </c>
      <c r="K768" s="25">
        <v>434831.30299929157</v>
      </c>
      <c r="L768" s="33">
        <v>-287704.97795827314</v>
      </c>
    </row>
    <row r="769" spans="2:12" x14ac:dyDescent="0.25">
      <c r="B769" s="27">
        <v>764</v>
      </c>
      <c r="C769" s="24">
        <v>-678541.22079454688</v>
      </c>
      <c r="D769" s="25">
        <v>-1427397.660509306</v>
      </c>
      <c r="E769" s="25">
        <v>2971335.126429121</v>
      </c>
      <c r="F769" s="25">
        <v>378506.48062186548</v>
      </c>
      <c r="G769" s="25">
        <v>-861530.78966100467</v>
      </c>
      <c r="H769" s="25">
        <v>1290269.348143362</v>
      </c>
      <c r="I769" s="25">
        <v>2949429.9414878692</v>
      </c>
      <c r="J769" s="25">
        <v>218456.22474560468</v>
      </c>
      <c r="K769" s="25">
        <v>1570908.368488946</v>
      </c>
      <c r="L769" s="33">
        <v>1238367.6495310958</v>
      </c>
    </row>
    <row r="770" spans="2:12" x14ac:dyDescent="0.25">
      <c r="B770" s="27">
        <v>765</v>
      </c>
      <c r="C770" s="24">
        <v>2096600.3574231458</v>
      </c>
      <c r="D770" s="25">
        <v>2129694.0002335715</v>
      </c>
      <c r="E770" s="25">
        <v>126242.52624144265</v>
      </c>
      <c r="F770" s="25">
        <v>734934.31598096248</v>
      </c>
      <c r="G770" s="25">
        <v>-2343761.8053943901</v>
      </c>
      <c r="H770" s="25">
        <v>1461702.3853961602</v>
      </c>
      <c r="I770" s="25">
        <v>2134918.777449931</v>
      </c>
      <c r="J770" s="25">
        <v>1641819.356599017</v>
      </c>
      <c r="K770" s="25">
        <v>850280.10881678993</v>
      </c>
      <c r="L770" s="33">
        <v>992937.79714045115</v>
      </c>
    </row>
    <row r="771" spans="2:12" x14ac:dyDescent="0.25">
      <c r="B771" s="27">
        <v>766</v>
      </c>
      <c r="C771" s="24">
        <v>1492987.3237560452</v>
      </c>
      <c r="D771" s="25">
        <v>2307898.4491121918</v>
      </c>
      <c r="E771" s="25">
        <v>704185.9855708098</v>
      </c>
      <c r="F771" s="25">
        <v>480833.38459212845</v>
      </c>
      <c r="G771" s="25">
        <v>485141.32471667323</v>
      </c>
      <c r="H771" s="25">
        <v>2451197.8100210913</v>
      </c>
      <c r="I771" s="25">
        <v>887067.65015903395</v>
      </c>
      <c r="J771" s="25">
        <v>1356982.877939784</v>
      </c>
      <c r="K771" s="25">
        <v>929816.08484687191</v>
      </c>
      <c r="L771" s="33">
        <v>121772.42561093532</v>
      </c>
    </row>
    <row r="772" spans="2:12" x14ac:dyDescent="0.25">
      <c r="B772" s="27">
        <v>767</v>
      </c>
      <c r="C772" s="24">
        <v>14492.89924258925</v>
      </c>
      <c r="D772" s="25">
        <v>164870.56117017381</v>
      </c>
      <c r="E772" s="25">
        <v>558095.31812792178</v>
      </c>
      <c r="F772" s="25">
        <v>1779878.5759685095</v>
      </c>
      <c r="G772" s="25">
        <v>325800.87632166129</v>
      </c>
      <c r="H772" s="25">
        <v>1073487.9965264983</v>
      </c>
      <c r="I772" s="25">
        <v>543285.33059950499</v>
      </c>
      <c r="J772" s="25">
        <v>1781062.1042989232</v>
      </c>
      <c r="K772" s="25">
        <v>-2263568.5712586464</v>
      </c>
      <c r="L772" s="33">
        <v>591183.66601597006</v>
      </c>
    </row>
    <row r="773" spans="2:12" x14ac:dyDescent="0.25">
      <c r="B773" s="27">
        <v>768</v>
      </c>
      <c r="C773" s="24">
        <v>-492790.07952271122</v>
      </c>
      <c r="D773" s="25">
        <v>35506.233724451624</v>
      </c>
      <c r="E773" s="25">
        <v>-146735.94707841706</v>
      </c>
      <c r="F773" s="25">
        <v>-47279.254435848445</v>
      </c>
      <c r="G773" s="25">
        <v>1495795.2561627361</v>
      </c>
      <c r="H773" s="25">
        <v>-1398024.0751405228</v>
      </c>
      <c r="I773" s="25">
        <v>1510264.6485814312</v>
      </c>
      <c r="J773" s="25">
        <v>1176875.2823830275</v>
      </c>
      <c r="K773" s="25">
        <v>1036378.1826262269</v>
      </c>
      <c r="L773" s="33">
        <v>3280454.7586670187</v>
      </c>
    </row>
    <row r="774" spans="2:12" x14ac:dyDescent="0.25">
      <c r="B774" s="27">
        <v>769</v>
      </c>
      <c r="C774" s="24">
        <v>1445198.6967838928</v>
      </c>
      <c r="D774" s="25">
        <v>1800506.9972914136</v>
      </c>
      <c r="E774" s="25">
        <v>1380973.8461030782</v>
      </c>
      <c r="F774" s="25">
        <v>1353350.9418377518</v>
      </c>
      <c r="G774" s="25">
        <v>896416.0701986705</v>
      </c>
      <c r="H774" s="25">
        <v>882634.90390794724</v>
      </c>
      <c r="I774" s="25">
        <v>3096075.06274697</v>
      </c>
      <c r="J774" s="25">
        <v>1612359.9042536868</v>
      </c>
      <c r="K774" s="25">
        <v>964781.46012840467</v>
      </c>
      <c r="L774" s="33">
        <v>605876.44613775192</v>
      </c>
    </row>
    <row r="775" spans="2:12" x14ac:dyDescent="0.25">
      <c r="B775" s="27">
        <v>770</v>
      </c>
      <c r="C775" s="24">
        <v>1385666.2415082562</v>
      </c>
      <c r="D775" s="25">
        <v>1157673.3086974001</v>
      </c>
      <c r="E775" s="25">
        <v>602658.88061811542</v>
      </c>
      <c r="F775" s="25">
        <v>1492116.7376251938</v>
      </c>
      <c r="G775" s="25">
        <v>651001.81929166429</v>
      </c>
      <c r="H775" s="25">
        <v>694124.26600258797</v>
      </c>
      <c r="I775" s="25">
        <v>646234.11656484986</v>
      </c>
      <c r="J775" s="25">
        <v>53826.612761551514</v>
      </c>
      <c r="K775" s="25">
        <v>-337599.52372811548</v>
      </c>
      <c r="L775" s="33">
        <v>1081589.9250841746</v>
      </c>
    </row>
    <row r="776" spans="2:12" x14ac:dyDescent="0.25">
      <c r="B776" s="27">
        <v>771</v>
      </c>
      <c r="C776" s="24">
        <v>-252313.32044289354</v>
      </c>
      <c r="D776" s="25">
        <v>306077.33234902704</v>
      </c>
      <c r="E776" s="25">
        <v>804919.29646130186</v>
      </c>
      <c r="F776" s="25">
        <v>1878251.7146779196</v>
      </c>
      <c r="G776" s="25">
        <v>2499539.5696464023</v>
      </c>
      <c r="H776" s="25">
        <v>962406.4252022747</v>
      </c>
      <c r="I776" s="25">
        <v>-424364.67353562918</v>
      </c>
      <c r="J776" s="25">
        <v>2173143.1522124801</v>
      </c>
      <c r="K776" s="25">
        <v>2718645.1548290169</v>
      </c>
      <c r="L776" s="33">
        <v>461814.56272730278</v>
      </c>
    </row>
    <row r="777" spans="2:12" x14ac:dyDescent="0.25">
      <c r="B777" s="27">
        <v>772</v>
      </c>
      <c r="C777" s="24">
        <v>3002553.9894532301</v>
      </c>
      <c r="D777" s="25">
        <v>-1056387.7392266961</v>
      </c>
      <c r="E777" s="25">
        <v>417973.27348798513</v>
      </c>
      <c r="F777" s="25">
        <v>1858857.4266258227</v>
      </c>
      <c r="G777" s="25">
        <v>1045765.0524632372</v>
      </c>
      <c r="H777" s="25">
        <v>3390565.6395282671</v>
      </c>
      <c r="I777" s="25">
        <v>1393322.4748151177</v>
      </c>
      <c r="J777" s="25">
        <v>991494.39354298729</v>
      </c>
      <c r="K777" s="25">
        <v>1002979.4117362667</v>
      </c>
      <c r="L777" s="33">
        <v>-1352371.1439761654</v>
      </c>
    </row>
    <row r="778" spans="2:12" x14ac:dyDescent="0.25">
      <c r="B778" s="27">
        <v>773</v>
      </c>
      <c r="C778" s="24">
        <v>-787966.1023352677</v>
      </c>
      <c r="D778" s="25">
        <v>2858585.3398888065</v>
      </c>
      <c r="E778" s="25">
        <v>1052983.6285129189</v>
      </c>
      <c r="F778" s="25">
        <v>867413.84311418049</v>
      </c>
      <c r="G778" s="25">
        <v>-349890.58982662298</v>
      </c>
      <c r="H778" s="25">
        <v>-751851.85628554877</v>
      </c>
      <c r="I778" s="25">
        <v>405117.30259348592</v>
      </c>
      <c r="J778" s="25">
        <v>1566704.5270255054</v>
      </c>
      <c r="K778" s="25">
        <v>412179.20095093315</v>
      </c>
      <c r="L778" s="33">
        <v>2636980.8302415898</v>
      </c>
    </row>
    <row r="779" spans="2:12" x14ac:dyDescent="0.25">
      <c r="B779" s="27">
        <v>774</v>
      </c>
      <c r="C779" s="24">
        <v>371479.3548945291</v>
      </c>
      <c r="D779" s="25">
        <v>641238.42092768289</v>
      </c>
      <c r="E779" s="25">
        <v>-338516.48710444849</v>
      </c>
      <c r="F779" s="25">
        <v>1522605.1541749723</v>
      </c>
      <c r="G779" s="25">
        <v>-59584.773107901216</v>
      </c>
      <c r="H779" s="25">
        <v>-842623.1478862213</v>
      </c>
      <c r="I779" s="25">
        <v>1386454.0301155085</v>
      </c>
      <c r="J779" s="25">
        <v>-680118.86381647829</v>
      </c>
      <c r="K779" s="25">
        <v>-7335.3110944186337</v>
      </c>
      <c r="L779" s="33">
        <v>36112.792695719749</v>
      </c>
    </row>
    <row r="780" spans="2:12" x14ac:dyDescent="0.25">
      <c r="B780" s="27">
        <v>775</v>
      </c>
      <c r="C780" s="24">
        <v>-2378361.4392862767</v>
      </c>
      <c r="D780" s="25">
        <v>465757.22020966001</v>
      </c>
      <c r="E780" s="25">
        <v>228872.48696882697</v>
      </c>
      <c r="F780" s="25">
        <v>1563444.0911666173</v>
      </c>
      <c r="G780" s="25">
        <v>-172561.82263320824</v>
      </c>
      <c r="H780" s="25">
        <v>556350.56850296259</v>
      </c>
      <c r="I780" s="25">
        <v>1731207.0900210012</v>
      </c>
      <c r="J780" s="25">
        <v>1264780.9602320436</v>
      </c>
      <c r="K780" s="25">
        <v>514798.97588096932</v>
      </c>
      <c r="L780" s="33">
        <v>-240834.22771944059</v>
      </c>
    </row>
    <row r="781" spans="2:12" x14ac:dyDescent="0.25">
      <c r="B781" s="27">
        <v>776</v>
      </c>
      <c r="C781" s="24">
        <v>1593623.0489874911</v>
      </c>
      <c r="D781" s="25">
        <v>249824.1059712572</v>
      </c>
      <c r="E781" s="25">
        <v>1307638.6300748121</v>
      </c>
      <c r="F781" s="25">
        <v>-421353.22919118358</v>
      </c>
      <c r="G781" s="25">
        <v>326199.79273446463</v>
      </c>
      <c r="H781" s="25">
        <v>863443.15221774625</v>
      </c>
      <c r="I781" s="25">
        <v>-1784672.2038628745</v>
      </c>
      <c r="J781" s="25">
        <v>-250569.70308120176</v>
      </c>
      <c r="K781" s="25">
        <v>1513020.3359324271</v>
      </c>
      <c r="L781" s="33">
        <v>1965027.2884407262</v>
      </c>
    </row>
    <row r="782" spans="2:12" x14ac:dyDescent="0.25">
      <c r="B782" s="27">
        <v>777</v>
      </c>
      <c r="C782" s="24">
        <v>300393.46721272124</v>
      </c>
      <c r="D782" s="25">
        <v>-1065302.5387618272</v>
      </c>
      <c r="E782" s="25">
        <v>2198539.6462134859</v>
      </c>
      <c r="F782" s="25">
        <v>671840.08624988142</v>
      </c>
      <c r="G782" s="25">
        <v>-1336533.1028078683</v>
      </c>
      <c r="H782" s="25">
        <v>210752.74768362707</v>
      </c>
      <c r="I782" s="25">
        <v>177208.9164049807</v>
      </c>
      <c r="J782" s="25">
        <v>-81485.084439005703</v>
      </c>
      <c r="K782" s="25">
        <v>553055.36540238932</v>
      </c>
      <c r="L782" s="33">
        <v>-1816318.3381373808</v>
      </c>
    </row>
    <row r="783" spans="2:12" x14ac:dyDescent="0.25">
      <c r="B783" s="27">
        <v>778</v>
      </c>
      <c r="C783" s="24">
        <v>443078.46077575162</v>
      </c>
      <c r="D783" s="25">
        <v>336479.60288416967</v>
      </c>
      <c r="E783" s="25">
        <v>1131124.1242567077</v>
      </c>
      <c r="F783" s="25">
        <v>1652384.1906927093</v>
      </c>
      <c r="G783" s="25">
        <v>1445947.1296808757</v>
      </c>
      <c r="H783" s="25">
        <v>925189.16537532723</v>
      </c>
      <c r="I783" s="25">
        <v>1806814.6262817001</v>
      </c>
      <c r="J783" s="25">
        <v>1548462.5667363498</v>
      </c>
      <c r="K783" s="25">
        <v>-454141.79702783469</v>
      </c>
      <c r="L783" s="33">
        <v>370081.22342246491</v>
      </c>
    </row>
    <row r="784" spans="2:12" x14ac:dyDescent="0.25">
      <c r="B784" s="27">
        <v>779</v>
      </c>
      <c r="C784" s="24">
        <v>1035480.1681254911</v>
      </c>
      <c r="D784" s="25">
        <v>1224461.0644470574</v>
      </c>
      <c r="E784" s="25">
        <v>105016.71651089331</v>
      </c>
      <c r="F784" s="25">
        <v>1009766.2251812136</v>
      </c>
      <c r="G784" s="25">
        <v>1442140.9939330588</v>
      </c>
      <c r="H784" s="25">
        <v>-76467.40697789425</v>
      </c>
      <c r="I784" s="25">
        <v>-165929.97890003351</v>
      </c>
      <c r="J784" s="25">
        <v>1314891.618576528</v>
      </c>
      <c r="K784" s="25">
        <v>-154705.62522497773</v>
      </c>
      <c r="L784" s="33">
        <v>738761.81607664237</v>
      </c>
    </row>
    <row r="785" spans="2:12" x14ac:dyDescent="0.25">
      <c r="B785" s="27">
        <v>780</v>
      </c>
      <c r="C785" s="24">
        <v>2096368.772251768</v>
      </c>
      <c r="D785" s="25">
        <v>965546.1285751434</v>
      </c>
      <c r="E785" s="25">
        <v>-1410955.7706704403</v>
      </c>
      <c r="F785" s="25">
        <v>1278766.9148332481</v>
      </c>
      <c r="G785" s="25">
        <v>-1883636.715940383</v>
      </c>
      <c r="H785" s="25">
        <v>559626.60678595398</v>
      </c>
      <c r="I785" s="25">
        <v>1625706.1947727157</v>
      </c>
      <c r="J785" s="25">
        <v>757640.53909722436</v>
      </c>
      <c r="K785" s="25">
        <v>267983.69926823489</v>
      </c>
      <c r="L785" s="33">
        <v>1720280.471677904</v>
      </c>
    </row>
    <row r="786" spans="2:12" x14ac:dyDescent="0.25">
      <c r="B786" s="27">
        <v>781</v>
      </c>
      <c r="C786" s="24">
        <v>499965.20682139229</v>
      </c>
      <c r="D786" s="25">
        <v>1812715.1841205638</v>
      </c>
      <c r="E786" s="25">
        <v>951540.87017302494</v>
      </c>
      <c r="F786" s="25">
        <v>103306.61157371849</v>
      </c>
      <c r="G786" s="25">
        <v>-86517.732121414505</v>
      </c>
      <c r="H786" s="25">
        <v>846931.80299538188</v>
      </c>
      <c r="I786" s="25">
        <v>1300507.4051198894</v>
      </c>
      <c r="J786" s="25">
        <v>162919.74589982396</v>
      </c>
      <c r="K786" s="25">
        <v>1013356.5725975344</v>
      </c>
      <c r="L786" s="33">
        <v>714657.79119302612</v>
      </c>
    </row>
    <row r="787" spans="2:12" x14ac:dyDescent="0.25">
      <c r="B787" s="27">
        <v>782</v>
      </c>
      <c r="C787" s="24">
        <v>-23302.682860153727</v>
      </c>
      <c r="D787" s="25">
        <v>80191.213777727447</v>
      </c>
      <c r="E787" s="25">
        <v>366824.11949900538</v>
      </c>
      <c r="F787" s="25">
        <v>1058953.0835504802</v>
      </c>
      <c r="G787" s="25">
        <v>394893.60874558054</v>
      </c>
      <c r="H787" s="25">
        <v>2218796.4476150316</v>
      </c>
      <c r="I787" s="25">
        <v>1207982.3934593247</v>
      </c>
      <c r="J787" s="25">
        <v>-1384008.6581863808</v>
      </c>
      <c r="K787" s="25">
        <v>-868013.69428874087</v>
      </c>
      <c r="L787" s="33">
        <v>1320914.2480479432</v>
      </c>
    </row>
    <row r="788" spans="2:12" x14ac:dyDescent="0.25">
      <c r="B788" s="27">
        <v>783</v>
      </c>
      <c r="C788" s="24">
        <v>-87365.694181465544</v>
      </c>
      <c r="D788" s="25">
        <v>2346060.8768496877</v>
      </c>
      <c r="E788" s="25">
        <v>3217092.8934028773</v>
      </c>
      <c r="F788" s="25">
        <v>1294465.124274571</v>
      </c>
      <c r="G788" s="25">
        <v>1407128.2241575792</v>
      </c>
      <c r="H788" s="25">
        <v>1149557.9054136174</v>
      </c>
      <c r="I788" s="25">
        <v>-1405189.6587781496</v>
      </c>
      <c r="J788" s="25">
        <v>2312269.1656034319</v>
      </c>
      <c r="K788" s="25">
        <v>1199683.7082999335</v>
      </c>
      <c r="L788" s="33">
        <v>-938243.64956994541</v>
      </c>
    </row>
    <row r="789" spans="2:12" x14ac:dyDescent="0.25">
      <c r="B789" s="27">
        <v>784</v>
      </c>
      <c r="C789" s="24">
        <v>1391766.7804894233</v>
      </c>
      <c r="D789" s="25">
        <v>1361123.6764079505</v>
      </c>
      <c r="E789" s="25">
        <v>571192.89745773934</v>
      </c>
      <c r="F789" s="25">
        <v>936455.5997712817</v>
      </c>
      <c r="G789" s="25">
        <v>671052.91373301903</v>
      </c>
      <c r="H789" s="25">
        <v>1208445.9376107357</v>
      </c>
      <c r="I789" s="25">
        <v>-280818.44618454808</v>
      </c>
      <c r="J789" s="25">
        <v>-1439827.0168245067</v>
      </c>
      <c r="K789" s="25">
        <v>135088.45011052908</v>
      </c>
      <c r="L789" s="33">
        <v>2486473.1620335495</v>
      </c>
    </row>
    <row r="790" spans="2:12" x14ac:dyDescent="0.25">
      <c r="B790" s="27">
        <v>785</v>
      </c>
      <c r="C790" s="24">
        <v>-662821.02040675608</v>
      </c>
      <c r="D790" s="25">
        <v>2214260.3374544349</v>
      </c>
      <c r="E790" s="25">
        <v>-555801.88579094503</v>
      </c>
      <c r="F790" s="25">
        <v>811335.55599440169</v>
      </c>
      <c r="G790" s="25">
        <v>1350775.7033532662</v>
      </c>
      <c r="H790" s="25">
        <v>1825548.1306561385</v>
      </c>
      <c r="I790" s="25">
        <v>84205.2390938811</v>
      </c>
      <c r="J790" s="25">
        <v>721472.47044899827</v>
      </c>
      <c r="K790" s="25">
        <v>1308710.7520491891</v>
      </c>
      <c r="L790" s="33">
        <v>161397.44748317264</v>
      </c>
    </row>
    <row r="791" spans="2:12" x14ac:dyDescent="0.25">
      <c r="B791" s="27">
        <v>786</v>
      </c>
      <c r="C791" s="24">
        <v>-264213.50737597235</v>
      </c>
      <c r="D791" s="25">
        <v>1762241.3114700997</v>
      </c>
      <c r="E791" s="25">
        <v>1308895.3667886299</v>
      </c>
      <c r="F791" s="25">
        <v>571098.16182521917</v>
      </c>
      <c r="G791" s="25">
        <v>1718414.4827192929</v>
      </c>
      <c r="H791" s="25">
        <v>678996.30563430581</v>
      </c>
      <c r="I791" s="25">
        <v>-1354710.0049199313</v>
      </c>
      <c r="J791" s="25">
        <v>560143.37802545633</v>
      </c>
      <c r="K791" s="25">
        <v>534333.75672285212</v>
      </c>
      <c r="L791" s="33">
        <v>668814.78637460107</v>
      </c>
    </row>
    <row r="792" spans="2:12" x14ac:dyDescent="0.25">
      <c r="B792" s="27">
        <v>787</v>
      </c>
      <c r="C792" s="24">
        <v>1723505.9749351111</v>
      </c>
      <c r="D792" s="25">
        <v>-1488691.7920776173</v>
      </c>
      <c r="E792" s="25">
        <v>1322827.5616321145</v>
      </c>
      <c r="F792" s="25">
        <v>960702.37303702533</v>
      </c>
      <c r="G792" s="25">
        <v>1076546.2208266822</v>
      </c>
      <c r="H792" s="25">
        <v>705305.8225169112</v>
      </c>
      <c r="I792" s="25">
        <v>2081783.9678256949</v>
      </c>
      <c r="J792" s="25">
        <v>1362951.8296167767</v>
      </c>
      <c r="K792" s="25">
        <v>-561617.88033724017</v>
      </c>
      <c r="L792" s="33">
        <v>1413285.3612054996</v>
      </c>
    </row>
    <row r="793" spans="2:12" x14ac:dyDescent="0.25">
      <c r="B793" s="27">
        <v>788</v>
      </c>
      <c r="C793" s="24">
        <v>1841627.6265735202</v>
      </c>
      <c r="D793" s="25">
        <v>414206.53470555227</v>
      </c>
      <c r="E793" s="25">
        <v>-1072313.9394249171</v>
      </c>
      <c r="F793" s="25">
        <v>541156.18450062675</v>
      </c>
      <c r="G793" s="25">
        <v>-1740344.2021423383</v>
      </c>
      <c r="H793" s="25">
        <v>1317244.4885198399</v>
      </c>
      <c r="I793" s="25">
        <v>193496.2513173772</v>
      </c>
      <c r="J793" s="25">
        <v>-1204702.5961307092</v>
      </c>
      <c r="K793" s="25">
        <v>-451533.13566323929</v>
      </c>
      <c r="L793" s="33">
        <v>-255145.38248388469</v>
      </c>
    </row>
    <row r="794" spans="2:12" x14ac:dyDescent="0.25">
      <c r="B794" s="27">
        <v>789</v>
      </c>
      <c r="C794" s="24">
        <v>83312.240020139609</v>
      </c>
      <c r="D794" s="25">
        <v>181176.27634136751</v>
      </c>
      <c r="E794" s="25">
        <v>-142110.16385480762</v>
      </c>
      <c r="F794" s="25">
        <v>714208.92261177534</v>
      </c>
      <c r="G794" s="25">
        <v>-98136.778803585097</v>
      </c>
      <c r="H794" s="25">
        <v>439727.76487152884</v>
      </c>
      <c r="I794" s="25">
        <v>370639.92917881627</v>
      </c>
      <c r="J794" s="25">
        <v>120096.00552333938</v>
      </c>
      <c r="K794" s="25">
        <v>1352417.4257696476</v>
      </c>
      <c r="L794" s="33">
        <v>-62137.615891779307</v>
      </c>
    </row>
    <row r="795" spans="2:12" x14ac:dyDescent="0.25">
      <c r="B795" s="27">
        <v>790</v>
      </c>
      <c r="C795" s="24">
        <v>518556.83472780371</v>
      </c>
      <c r="D795" s="25">
        <v>300869.57880120957</v>
      </c>
      <c r="E795" s="25">
        <v>649151.64084857702</v>
      </c>
      <c r="F795" s="25">
        <v>1227512.4703489458</v>
      </c>
      <c r="G795" s="25">
        <v>2491387.2116015111</v>
      </c>
      <c r="H795" s="25">
        <v>-248503.35271019069</v>
      </c>
      <c r="I795" s="25">
        <v>3149054.4695763057</v>
      </c>
      <c r="J795" s="25">
        <v>1613777.3283218481</v>
      </c>
      <c r="K795" s="25">
        <v>660509.17072336283</v>
      </c>
      <c r="L795" s="33">
        <v>739372.76692451071</v>
      </c>
    </row>
    <row r="796" spans="2:12" x14ac:dyDescent="0.25">
      <c r="B796" s="27">
        <v>791</v>
      </c>
      <c r="C796" s="24">
        <v>2857709.5955400001</v>
      </c>
      <c r="D796" s="25">
        <v>-9361.3064569626004</v>
      </c>
      <c r="E796" s="25">
        <v>-177544.84072860098</v>
      </c>
      <c r="F796" s="25">
        <v>-759962.50395972747</v>
      </c>
      <c r="G796" s="25">
        <v>417537.15854326822</v>
      </c>
      <c r="H796" s="25">
        <v>303649.08488892205</v>
      </c>
      <c r="I796" s="25">
        <v>678573.34029477229</v>
      </c>
      <c r="J796" s="25">
        <v>844129.30549413059</v>
      </c>
      <c r="K796" s="25">
        <v>-414020.54777560057</v>
      </c>
      <c r="L796" s="33">
        <v>959074.46812650142</v>
      </c>
    </row>
    <row r="797" spans="2:12" x14ac:dyDescent="0.25">
      <c r="B797" s="27">
        <v>792</v>
      </c>
      <c r="C797" s="24">
        <v>-1893554.7963152518</v>
      </c>
      <c r="D797" s="25">
        <v>2607446.6567349494</v>
      </c>
      <c r="E797" s="25">
        <v>6441.0063735917211</v>
      </c>
      <c r="F797" s="25">
        <v>1401698.3680872004</v>
      </c>
      <c r="G797" s="25">
        <v>776714.72210993106</v>
      </c>
      <c r="H797" s="25">
        <v>207613.44251528196</v>
      </c>
      <c r="I797" s="25">
        <v>-406846.03762858687</v>
      </c>
      <c r="J797" s="25">
        <v>1027356.0736893732</v>
      </c>
      <c r="K797" s="25">
        <v>1098913.6817955184</v>
      </c>
      <c r="L797" s="33">
        <v>186872.22570221825</v>
      </c>
    </row>
    <row r="798" spans="2:12" x14ac:dyDescent="0.25">
      <c r="B798" s="27">
        <v>793</v>
      </c>
      <c r="C798" s="24">
        <v>-728696.23426453955</v>
      </c>
      <c r="D798" s="25">
        <v>937337.65409057401</v>
      </c>
      <c r="E798" s="25">
        <v>-780229.61170055903</v>
      </c>
      <c r="F798" s="25">
        <v>-493593.6310727261</v>
      </c>
      <c r="G798" s="25">
        <v>2055736.0719770705</v>
      </c>
      <c r="H798" s="25">
        <v>1381992.4425027254</v>
      </c>
      <c r="I798" s="25">
        <v>831185.21091521066</v>
      </c>
      <c r="J798" s="25">
        <v>-40714.222620028071</v>
      </c>
      <c r="K798" s="25">
        <v>739826.64937577583</v>
      </c>
      <c r="L798" s="33">
        <v>1400882.3495014934</v>
      </c>
    </row>
    <row r="799" spans="2:12" x14ac:dyDescent="0.25">
      <c r="B799" s="27">
        <v>794</v>
      </c>
      <c r="C799" s="24">
        <v>3078713.6630676272</v>
      </c>
      <c r="D799" s="25">
        <v>1067428.7247882877</v>
      </c>
      <c r="E799" s="25">
        <v>3308137.1497357874</v>
      </c>
      <c r="F799" s="25">
        <v>1433145.5046501821</v>
      </c>
      <c r="G799" s="25">
        <v>841521.91266688518</v>
      </c>
      <c r="H799" s="25">
        <v>-613548.43210242828</v>
      </c>
      <c r="I799" s="25">
        <v>21063.043980770279</v>
      </c>
      <c r="J799" s="25">
        <v>1420249.8379894858</v>
      </c>
      <c r="K799" s="25">
        <v>1089743.363329859</v>
      </c>
      <c r="L799" s="33">
        <v>2437117.6216549119</v>
      </c>
    </row>
    <row r="800" spans="2:12" x14ac:dyDescent="0.25">
      <c r="B800" s="27">
        <v>795</v>
      </c>
      <c r="C800" s="24">
        <v>73404.073971664533</v>
      </c>
      <c r="D800" s="25">
        <v>-1049676.1211997438</v>
      </c>
      <c r="E800" s="25">
        <v>-664907.70266407914</v>
      </c>
      <c r="F800" s="25">
        <v>1514650.8990400853</v>
      </c>
      <c r="G800" s="25">
        <v>905152.28501591366</v>
      </c>
      <c r="H800" s="25">
        <v>198914.54646487162</v>
      </c>
      <c r="I800" s="25">
        <v>754441.67673867196</v>
      </c>
      <c r="J800" s="25">
        <v>295526.6972355172</v>
      </c>
      <c r="K800" s="25">
        <v>-708187.90168843744</v>
      </c>
      <c r="L800" s="33">
        <v>3437641.2285510888</v>
      </c>
    </row>
    <row r="801" spans="2:12" x14ac:dyDescent="0.25">
      <c r="B801" s="27">
        <v>796</v>
      </c>
      <c r="C801" s="24">
        <v>-541909.32384062326</v>
      </c>
      <c r="D801" s="25">
        <v>1711348.3962559085</v>
      </c>
      <c r="E801" s="25">
        <v>1602246.8037914759</v>
      </c>
      <c r="F801" s="25">
        <v>684406.31243729545</v>
      </c>
      <c r="G801" s="25">
        <v>1108099.5286155362</v>
      </c>
      <c r="H801" s="25">
        <v>1081995.9666684545</v>
      </c>
      <c r="I801" s="25">
        <v>-245711.83499874594</v>
      </c>
      <c r="J801" s="25">
        <v>-138789.94706292078</v>
      </c>
      <c r="K801" s="25">
        <v>1882948.1803536527</v>
      </c>
      <c r="L801" s="33">
        <v>259049.13424418541</v>
      </c>
    </row>
    <row r="802" spans="2:12" x14ac:dyDescent="0.25">
      <c r="B802" s="27">
        <v>797</v>
      </c>
      <c r="C802" s="24">
        <v>2473491.568188942</v>
      </c>
      <c r="D802" s="25">
        <v>1003855.2098399824</v>
      </c>
      <c r="E802" s="25">
        <v>-489469.17691075988</v>
      </c>
      <c r="F802" s="25">
        <v>2375344.7141400669</v>
      </c>
      <c r="G802" s="25">
        <v>469375.56239641039</v>
      </c>
      <c r="H802" s="25">
        <v>-730972.90366241848</v>
      </c>
      <c r="I802" s="25">
        <v>-347578.66680027079</v>
      </c>
      <c r="J802" s="25">
        <v>-640469.96030651219</v>
      </c>
      <c r="K802" s="25">
        <v>29044.021577197593</v>
      </c>
      <c r="L802" s="33">
        <v>-217746.69480149681</v>
      </c>
    </row>
    <row r="803" spans="2:12" x14ac:dyDescent="0.25">
      <c r="B803" s="27">
        <v>798</v>
      </c>
      <c r="C803" s="24">
        <v>295287.28432358475</v>
      </c>
      <c r="D803" s="25">
        <v>-714431.69923038455</v>
      </c>
      <c r="E803" s="25">
        <v>-221450.42333257664</v>
      </c>
      <c r="F803" s="25">
        <v>1674604.9419103442</v>
      </c>
      <c r="G803" s="25">
        <v>571183.08402615506</v>
      </c>
      <c r="H803" s="25">
        <v>880547.20914990921</v>
      </c>
      <c r="I803" s="25">
        <v>149485.51548813563</v>
      </c>
      <c r="J803" s="25">
        <v>843690.2024514908</v>
      </c>
      <c r="K803" s="25">
        <v>1166666.4108535876</v>
      </c>
      <c r="L803" s="33">
        <v>2422844.6446894859</v>
      </c>
    </row>
    <row r="804" spans="2:12" x14ac:dyDescent="0.25">
      <c r="B804" s="27">
        <v>799</v>
      </c>
      <c r="C804" s="24">
        <v>2951272.9296656451</v>
      </c>
      <c r="D804" s="25">
        <v>-379888.45869322447</v>
      </c>
      <c r="E804" s="25">
        <v>1223680.776468874</v>
      </c>
      <c r="F804" s="25">
        <v>2478289.1110965628</v>
      </c>
      <c r="G804" s="25">
        <v>-1089114.8763261186</v>
      </c>
      <c r="H804" s="25">
        <v>1675679.5370244374</v>
      </c>
      <c r="I804" s="25">
        <v>-457576.91763800383</v>
      </c>
      <c r="J804" s="25">
        <v>1814638.4715383388</v>
      </c>
      <c r="K804" s="25">
        <v>163231.15661912132</v>
      </c>
      <c r="L804" s="33">
        <v>1370001.5073190918</v>
      </c>
    </row>
    <row r="805" spans="2:12" x14ac:dyDescent="0.25">
      <c r="B805" s="27">
        <v>800</v>
      </c>
      <c r="C805" s="24">
        <v>552576.02588309161</v>
      </c>
      <c r="D805" s="25">
        <v>2500509.235202428</v>
      </c>
      <c r="E805" s="25">
        <v>-627244.40980480146</v>
      </c>
      <c r="F805" s="25">
        <v>-45295.124085763469</v>
      </c>
      <c r="G805" s="25">
        <v>272851.40848829225</v>
      </c>
      <c r="H805" s="25">
        <v>704201.30065055843</v>
      </c>
      <c r="I805" s="25">
        <v>-780991.71277272888</v>
      </c>
      <c r="J805" s="25">
        <v>447924.7257410516</v>
      </c>
      <c r="K805" s="25">
        <v>2079730.4216843979</v>
      </c>
      <c r="L805" s="33">
        <v>-430352.39977084938</v>
      </c>
    </row>
    <row r="806" spans="2:12" x14ac:dyDescent="0.25">
      <c r="B806" s="27">
        <v>801</v>
      </c>
      <c r="C806" s="24">
        <v>1110450.8432439649</v>
      </c>
      <c r="D806" s="25">
        <v>3603293.518527817</v>
      </c>
      <c r="E806" s="25">
        <v>1120354.6496463977</v>
      </c>
      <c r="F806" s="25">
        <v>2356924.0198879447</v>
      </c>
      <c r="G806" s="25">
        <v>1105675.7626349875</v>
      </c>
      <c r="H806" s="25">
        <v>1559579.2602873314</v>
      </c>
      <c r="I806" s="25">
        <v>1633536.5093787648</v>
      </c>
      <c r="J806" s="25">
        <v>273787.84169721231</v>
      </c>
      <c r="K806" s="25">
        <v>2058214.178991369</v>
      </c>
      <c r="L806" s="33">
        <v>-186245.44713591272</v>
      </c>
    </row>
    <row r="807" spans="2:12" x14ac:dyDescent="0.25">
      <c r="B807" s="27">
        <v>802</v>
      </c>
      <c r="C807" s="24">
        <v>796467.80383135937</v>
      </c>
      <c r="D807" s="25">
        <v>868117.15554215014</v>
      </c>
      <c r="E807" s="25">
        <v>282965.27641229006</v>
      </c>
      <c r="F807" s="25">
        <v>2096177.6678639473</v>
      </c>
      <c r="G807" s="25">
        <v>-382252.24519384559</v>
      </c>
      <c r="H807" s="25">
        <v>633033.02683131583</v>
      </c>
      <c r="I807" s="25">
        <v>1099487.8371088128</v>
      </c>
      <c r="J807" s="25">
        <v>583413.56110237679</v>
      </c>
      <c r="K807" s="25">
        <v>2003917.8296333486</v>
      </c>
      <c r="L807" s="33">
        <v>1359026.829651908</v>
      </c>
    </row>
    <row r="808" spans="2:12" x14ac:dyDescent="0.25">
      <c r="B808" s="27">
        <v>803</v>
      </c>
      <c r="C808" s="24">
        <v>1411917.0873007094</v>
      </c>
      <c r="D808" s="25">
        <v>3447831.6307937871</v>
      </c>
      <c r="E808" s="25">
        <v>-1342381.5196715966</v>
      </c>
      <c r="F808" s="25">
        <v>1203622.3748800829</v>
      </c>
      <c r="G808" s="25">
        <v>710862.62996248016</v>
      </c>
      <c r="H808" s="25">
        <v>975594.00172747346</v>
      </c>
      <c r="I808" s="25">
        <v>711516.26829178724</v>
      </c>
      <c r="J808" s="25">
        <v>-462556.23765266687</v>
      </c>
      <c r="K808" s="25">
        <v>-625756.6196916569</v>
      </c>
      <c r="L808" s="33">
        <v>253673.05819505407</v>
      </c>
    </row>
    <row r="809" spans="2:12" x14ac:dyDescent="0.25">
      <c r="B809" s="27">
        <v>804</v>
      </c>
      <c r="C809" s="24">
        <v>363122.75844307709</v>
      </c>
      <c r="D809" s="25">
        <v>442398.64480879437</v>
      </c>
      <c r="E809" s="25">
        <v>2381287.3971504783</v>
      </c>
      <c r="F809" s="25">
        <v>3155636.9682999458</v>
      </c>
      <c r="G809" s="25">
        <v>166313.90253893193</v>
      </c>
      <c r="H809" s="25">
        <v>733979.75160776591</v>
      </c>
      <c r="I809" s="25">
        <v>2181065.2933165985</v>
      </c>
      <c r="J809" s="25">
        <v>1546080.1535179154</v>
      </c>
      <c r="K809" s="25">
        <v>2231901.6376704043</v>
      </c>
      <c r="L809" s="33">
        <v>1123668.1143113114</v>
      </c>
    </row>
    <row r="810" spans="2:12" x14ac:dyDescent="0.25">
      <c r="B810" s="27">
        <v>805</v>
      </c>
      <c r="C810" s="24">
        <v>3205613.6523413938</v>
      </c>
      <c r="D810" s="25">
        <v>-876389.32409974933</v>
      </c>
      <c r="E810" s="25">
        <v>2126544.2666252847</v>
      </c>
      <c r="F810" s="25">
        <v>786006.12491748109</v>
      </c>
      <c r="G810" s="25">
        <v>454353.54440647271</v>
      </c>
      <c r="H810" s="25">
        <v>433037.71213448932</v>
      </c>
      <c r="I810" s="25">
        <v>-302638.47241214663</v>
      </c>
      <c r="J810" s="25">
        <v>2847026.3067771113</v>
      </c>
      <c r="K810" s="25">
        <v>462701.98965925677</v>
      </c>
      <c r="L810" s="33">
        <v>1206641.4207964032</v>
      </c>
    </row>
    <row r="811" spans="2:12" x14ac:dyDescent="0.25">
      <c r="B811" s="27">
        <v>806</v>
      </c>
      <c r="C811" s="24">
        <v>-802058.52010548441</v>
      </c>
      <c r="D811" s="25">
        <v>1239912.4737685416</v>
      </c>
      <c r="E811" s="25">
        <v>1480828.8672322724</v>
      </c>
      <c r="F811" s="25">
        <v>2282575.4632306499</v>
      </c>
      <c r="G811" s="25">
        <v>-182941.83553643478</v>
      </c>
      <c r="H811" s="25">
        <v>1102002.0945271347</v>
      </c>
      <c r="I811" s="25">
        <v>-20493.606223668437</v>
      </c>
      <c r="J811" s="25">
        <v>2634362.6838139645</v>
      </c>
      <c r="K811" s="25">
        <v>137268.60203990992</v>
      </c>
      <c r="L811" s="33">
        <v>324839.18732991768</v>
      </c>
    </row>
    <row r="812" spans="2:12" x14ac:dyDescent="0.25">
      <c r="B812" s="27">
        <v>807</v>
      </c>
      <c r="C812" s="24">
        <v>2175109.5446465225</v>
      </c>
      <c r="D812" s="25">
        <v>1804078.4678109474</v>
      </c>
      <c r="E812" s="25">
        <v>2219933.7778943703</v>
      </c>
      <c r="F812" s="25">
        <v>-162752.66456874926</v>
      </c>
      <c r="G812" s="25">
        <v>-144516.22832196578</v>
      </c>
      <c r="H812" s="25">
        <v>186424.04778910894</v>
      </c>
      <c r="I812" s="25">
        <v>570517.64528663177</v>
      </c>
      <c r="J812" s="25">
        <v>-455975.66609890107</v>
      </c>
      <c r="K812" s="25">
        <v>565919.80584847089</v>
      </c>
      <c r="L812" s="33">
        <v>-127508.51791422023</v>
      </c>
    </row>
    <row r="813" spans="2:12" x14ac:dyDescent="0.25">
      <c r="B813" s="27">
        <v>808</v>
      </c>
      <c r="C813" s="24">
        <v>524120.41838999046</v>
      </c>
      <c r="D813" s="25">
        <v>614359.97052962985</v>
      </c>
      <c r="E813" s="25">
        <v>1410717.1513756653</v>
      </c>
      <c r="F813" s="25">
        <v>1337347.006594399</v>
      </c>
      <c r="G813" s="25">
        <v>315697.57308837585</v>
      </c>
      <c r="H813" s="25">
        <v>248091.20192930195</v>
      </c>
      <c r="I813" s="25">
        <v>334768.71480730083</v>
      </c>
      <c r="J813" s="25">
        <v>-453984.12163357716</v>
      </c>
      <c r="K813" s="25">
        <v>-1037918.7373770606</v>
      </c>
      <c r="L813" s="33">
        <v>-1981979.3713865732</v>
      </c>
    </row>
    <row r="814" spans="2:12" x14ac:dyDescent="0.25">
      <c r="B814" s="27">
        <v>809</v>
      </c>
      <c r="C814" s="24">
        <v>-802125.36997298803</v>
      </c>
      <c r="D814" s="25">
        <v>1146247.3802004927</v>
      </c>
      <c r="E814" s="25">
        <v>798653.95186619461</v>
      </c>
      <c r="F814" s="25">
        <v>1911828.2546015559</v>
      </c>
      <c r="G814" s="25">
        <v>1385250.9340090179</v>
      </c>
      <c r="H814" s="25">
        <v>1108217.8967955452</v>
      </c>
      <c r="I814" s="25">
        <v>-369640.271208358</v>
      </c>
      <c r="J814" s="25">
        <v>44458.099314056337</v>
      </c>
      <c r="K814" s="25">
        <v>642507.99969976535</v>
      </c>
      <c r="L814" s="33">
        <v>991957.34843687899</v>
      </c>
    </row>
    <row r="815" spans="2:12" x14ac:dyDescent="0.25">
      <c r="B815" s="27">
        <v>810</v>
      </c>
      <c r="C815" s="24">
        <v>2457810.3783170278</v>
      </c>
      <c r="D815" s="25">
        <v>313194.68328517815</v>
      </c>
      <c r="E815" s="25">
        <v>-346292.896547365</v>
      </c>
      <c r="F815" s="25">
        <v>1099133.4446429666</v>
      </c>
      <c r="G815" s="25">
        <v>1794663.2927305303</v>
      </c>
      <c r="H815" s="25">
        <v>3168995.6073530493</v>
      </c>
      <c r="I815" s="25">
        <v>2436034.2348902253</v>
      </c>
      <c r="J815" s="25">
        <v>1733249.7552947039</v>
      </c>
      <c r="K815" s="25">
        <v>-859852.02050967701</v>
      </c>
      <c r="L815" s="33">
        <v>918118.46689788532</v>
      </c>
    </row>
    <row r="816" spans="2:12" x14ac:dyDescent="0.25">
      <c r="B816" s="27">
        <v>811</v>
      </c>
      <c r="C816" s="24">
        <v>-17493.647212279029</v>
      </c>
      <c r="D816" s="25">
        <v>877613.07204348408</v>
      </c>
      <c r="E816" s="25">
        <v>1066518.0563210314</v>
      </c>
      <c r="F816" s="25">
        <v>696663.31325290725</v>
      </c>
      <c r="G816" s="25">
        <v>1169706.1219455758</v>
      </c>
      <c r="H816" s="25">
        <v>993376.72788793221</v>
      </c>
      <c r="I816" s="25">
        <v>622161.60383132286</v>
      </c>
      <c r="J816" s="25">
        <v>1972202.8767713923</v>
      </c>
      <c r="K816" s="25">
        <v>330008.74779349472</v>
      </c>
      <c r="L816" s="33">
        <v>972562.51413907204</v>
      </c>
    </row>
    <row r="817" spans="2:12" x14ac:dyDescent="0.25">
      <c r="B817" s="27">
        <v>812</v>
      </c>
      <c r="C817" s="24">
        <v>1733892.560332357</v>
      </c>
      <c r="D817" s="25">
        <v>-1246321.7397451848</v>
      </c>
      <c r="E817" s="25">
        <v>837815.83812512225</v>
      </c>
      <c r="F817" s="25">
        <v>337042.3264325317</v>
      </c>
      <c r="G817" s="25">
        <v>-1348650.9060226637</v>
      </c>
      <c r="H817" s="25">
        <v>232121.26653501298</v>
      </c>
      <c r="I817" s="25">
        <v>2366773.807415735</v>
      </c>
      <c r="J817" s="25">
        <v>520771.95414349064</v>
      </c>
      <c r="K817" s="25">
        <v>2293207.4559209547</v>
      </c>
      <c r="L817" s="33">
        <v>374960.47601631656</v>
      </c>
    </row>
    <row r="818" spans="2:12" x14ac:dyDescent="0.25">
      <c r="B818" s="27">
        <v>813</v>
      </c>
      <c r="C818" s="24">
        <v>-68451.781606528442</v>
      </c>
      <c r="D818" s="25">
        <v>3889459.24188984</v>
      </c>
      <c r="E818" s="25">
        <v>2168905.1418289412</v>
      </c>
      <c r="F818" s="25">
        <v>2638799.242604705</v>
      </c>
      <c r="G818" s="25">
        <v>986012.27921028901</v>
      </c>
      <c r="H818" s="25">
        <v>902774.55241212854</v>
      </c>
      <c r="I818" s="25">
        <v>913889.28091887105</v>
      </c>
      <c r="J818" s="25">
        <v>-1155399.4366883079</v>
      </c>
      <c r="K818" s="25">
        <v>898238.7563654175</v>
      </c>
      <c r="L818" s="33">
        <v>1400711.8133259276</v>
      </c>
    </row>
    <row r="819" spans="2:12" x14ac:dyDescent="0.25">
      <c r="B819" s="27">
        <v>814</v>
      </c>
      <c r="C819" s="24">
        <v>-364216.80492454162</v>
      </c>
      <c r="D819" s="25">
        <v>617446.99408390792</v>
      </c>
      <c r="E819" s="25">
        <v>529124.0315101617</v>
      </c>
      <c r="F819" s="25">
        <v>-873118.5032004267</v>
      </c>
      <c r="G819" s="25">
        <v>897250.94150176318</v>
      </c>
      <c r="H819" s="25">
        <v>1563067.0349518042</v>
      </c>
      <c r="I819" s="25">
        <v>571648.37976323487</v>
      </c>
      <c r="J819" s="25">
        <v>1179549.4163579009</v>
      </c>
      <c r="K819" s="25">
        <v>961789.14277723804</v>
      </c>
      <c r="L819" s="33">
        <v>169112.98180946242</v>
      </c>
    </row>
    <row r="820" spans="2:12" x14ac:dyDescent="0.25">
      <c r="B820" s="27">
        <v>815</v>
      </c>
      <c r="C820" s="24">
        <v>123372.64792797435</v>
      </c>
      <c r="D820" s="25">
        <v>148028.56269316655</v>
      </c>
      <c r="E820" s="25">
        <v>157345.68058649264</v>
      </c>
      <c r="F820" s="25">
        <v>1914357.5732145961</v>
      </c>
      <c r="G820" s="25">
        <v>-393659.13980888482</v>
      </c>
      <c r="H820" s="25">
        <v>863398.09845142486</v>
      </c>
      <c r="I820" s="25">
        <v>1296350.099648945</v>
      </c>
      <c r="J820" s="25">
        <v>2641175.5277061309</v>
      </c>
      <c r="K820" s="25">
        <v>350342.40282057412</v>
      </c>
      <c r="L820" s="33">
        <v>883270.52769056242</v>
      </c>
    </row>
    <row r="821" spans="2:12" x14ac:dyDescent="0.25">
      <c r="B821" s="27">
        <v>816</v>
      </c>
      <c r="C821" s="24">
        <v>401060.71926201927</v>
      </c>
      <c r="D821" s="25">
        <v>1449620.7887628349</v>
      </c>
      <c r="E821" s="25">
        <v>1036171.8639249192</v>
      </c>
      <c r="F821" s="25">
        <v>-225318.28941948386</v>
      </c>
      <c r="G821" s="25">
        <v>510834.65513288882</v>
      </c>
      <c r="H821" s="25">
        <v>1172931.3899171338</v>
      </c>
      <c r="I821" s="25">
        <v>2001194.3730906043</v>
      </c>
      <c r="J821" s="25">
        <v>-265091.36456491379</v>
      </c>
      <c r="K821" s="25">
        <v>2565302.0627241228</v>
      </c>
      <c r="L821" s="33">
        <v>743553.53440332459</v>
      </c>
    </row>
    <row r="822" spans="2:12" x14ac:dyDescent="0.25">
      <c r="B822" s="27">
        <v>817</v>
      </c>
      <c r="C822" s="24">
        <v>1213093.0711315717</v>
      </c>
      <c r="D822" s="25">
        <v>615635.70873654727</v>
      </c>
      <c r="E822" s="25">
        <v>-206535.69308057334</v>
      </c>
      <c r="F822" s="25">
        <v>1913226.9241188047</v>
      </c>
      <c r="G822" s="25">
        <v>380506.99983854778</v>
      </c>
      <c r="H822" s="25">
        <v>1381533.6770240068</v>
      </c>
      <c r="I822" s="25">
        <v>828477.83190042758</v>
      </c>
      <c r="J822" s="25">
        <v>804090.47304640245</v>
      </c>
      <c r="K822" s="25">
        <v>-1133678.6589609366</v>
      </c>
      <c r="L822" s="33">
        <v>649836.71593926847</v>
      </c>
    </row>
    <row r="823" spans="2:12" x14ac:dyDescent="0.25">
      <c r="B823" s="27">
        <v>818</v>
      </c>
      <c r="C823" s="24">
        <v>2332098.0488974703</v>
      </c>
      <c r="D823" s="25">
        <v>1696102.7469382621</v>
      </c>
      <c r="E823" s="25">
        <v>530872.59768119454</v>
      </c>
      <c r="F823" s="25">
        <v>580594.74931836594</v>
      </c>
      <c r="G823" s="25">
        <v>-69597.691424266435</v>
      </c>
      <c r="H823" s="25">
        <v>1685799.7835159465</v>
      </c>
      <c r="I823" s="25">
        <v>2087512.7562273834</v>
      </c>
      <c r="J823" s="25">
        <v>286528.50111036841</v>
      </c>
      <c r="K823" s="25">
        <v>1878219.5985479392</v>
      </c>
      <c r="L823" s="33">
        <v>730035.48377483711</v>
      </c>
    </row>
    <row r="824" spans="2:12" x14ac:dyDescent="0.25">
      <c r="B824" s="27">
        <v>819</v>
      </c>
      <c r="C824" s="24">
        <v>-638069.94646069733</v>
      </c>
      <c r="D824" s="25">
        <v>1982843.4411540246</v>
      </c>
      <c r="E824" s="25">
        <v>2982625.4840143677</v>
      </c>
      <c r="F824" s="25">
        <v>126061.12784050126</v>
      </c>
      <c r="G824" s="25">
        <v>1604521.5756514119</v>
      </c>
      <c r="H824" s="25">
        <v>501516.25460583903</v>
      </c>
      <c r="I824" s="25">
        <v>1599834.1775820963</v>
      </c>
      <c r="J824" s="25">
        <v>530416.04951360822</v>
      </c>
      <c r="K824" s="25">
        <v>1044957.9752211678</v>
      </c>
      <c r="L824" s="33">
        <v>255609.56540452596</v>
      </c>
    </row>
    <row r="825" spans="2:12" x14ac:dyDescent="0.25">
      <c r="B825" s="27">
        <v>820</v>
      </c>
      <c r="C825" s="24">
        <v>704718.46631609136</v>
      </c>
      <c r="D825" s="25">
        <v>2927075.1150247739</v>
      </c>
      <c r="E825" s="25">
        <v>1233049.2019174248</v>
      </c>
      <c r="F825" s="25">
        <v>278360.4745836365</v>
      </c>
      <c r="G825" s="25">
        <v>139768.11285246303</v>
      </c>
      <c r="H825" s="25">
        <v>1681413.5443709316</v>
      </c>
      <c r="I825" s="25">
        <v>-749595.17532420624</v>
      </c>
      <c r="J825" s="25">
        <v>1789509.942399173</v>
      </c>
      <c r="K825" s="25">
        <v>728520.9924988444</v>
      </c>
      <c r="L825" s="33">
        <v>2559675.7516453201</v>
      </c>
    </row>
    <row r="826" spans="2:12" x14ac:dyDescent="0.25">
      <c r="B826" s="27">
        <v>821</v>
      </c>
      <c r="C826" s="24">
        <v>2137663.6110230284</v>
      </c>
      <c r="D826" s="25">
        <v>2058877.5832058275</v>
      </c>
      <c r="E826" s="25">
        <v>1453667.2481709421</v>
      </c>
      <c r="F826" s="25">
        <v>576080.44990561809</v>
      </c>
      <c r="G826" s="25">
        <v>985212.58132290049</v>
      </c>
      <c r="H826" s="25">
        <v>144023.15437592706</v>
      </c>
      <c r="I826" s="25">
        <v>586721.03531210311</v>
      </c>
      <c r="J826" s="25">
        <v>618167.73456962872</v>
      </c>
      <c r="K826" s="25">
        <v>479082.53600884974</v>
      </c>
      <c r="L826" s="33">
        <v>1790565.3814033456</v>
      </c>
    </row>
    <row r="827" spans="2:12" x14ac:dyDescent="0.25">
      <c r="B827" s="27">
        <v>822</v>
      </c>
      <c r="C827" s="24">
        <v>946430.89920615498</v>
      </c>
      <c r="D827" s="25">
        <v>-1140662.4623396625</v>
      </c>
      <c r="E827" s="25">
        <v>724581.04818611406</v>
      </c>
      <c r="F827" s="25">
        <v>1661777.0456474852</v>
      </c>
      <c r="G827" s="25">
        <v>1184056.8734412007</v>
      </c>
      <c r="H827" s="25">
        <v>1152071.8932346553</v>
      </c>
      <c r="I827" s="25">
        <v>261220.31052891864</v>
      </c>
      <c r="J827" s="25">
        <v>1462333.4807282151</v>
      </c>
      <c r="K827" s="25">
        <v>515795.44459510501</v>
      </c>
      <c r="L827" s="33">
        <v>245548.5866796975</v>
      </c>
    </row>
    <row r="828" spans="2:12" x14ac:dyDescent="0.25">
      <c r="B828" s="27">
        <v>823</v>
      </c>
      <c r="C828" s="24">
        <v>-1444739.1109267222</v>
      </c>
      <c r="D828" s="25">
        <v>2958496.3261419768</v>
      </c>
      <c r="E828" s="25">
        <v>1189880.3685233514</v>
      </c>
      <c r="F828" s="25">
        <v>1122811.253096913</v>
      </c>
      <c r="G828" s="25">
        <v>1969298.9060610333</v>
      </c>
      <c r="H828" s="25">
        <v>1096626.4720543735</v>
      </c>
      <c r="I828" s="25">
        <v>672022.41478388384</v>
      </c>
      <c r="J828" s="25">
        <v>1667614.19502619</v>
      </c>
      <c r="K828" s="25">
        <v>3442130.6523006093</v>
      </c>
      <c r="L828" s="33">
        <v>955252.02927937824</v>
      </c>
    </row>
    <row r="829" spans="2:12" x14ac:dyDescent="0.25">
      <c r="B829" s="27">
        <v>824</v>
      </c>
      <c r="C829" s="24">
        <v>230007.45753028989</v>
      </c>
      <c r="D829" s="25">
        <v>910556.15581778437</v>
      </c>
      <c r="E829" s="25">
        <v>2425215.40945704</v>
      </c>
      <c r="F829" s="25">
        <v>-797317.14988291496</v>
      </c>
      <c r="G829" s="25">
        <v>-1279306.7760055554</v>
      </c>
      <c r="H829" s="25">
        <v>-251616.00191462226</v>
      </c>
      <c r="I829" s="25">
        <v>1044339.8974750564</v>
      </c>
      <c r="J829" s="25">
        <v>1538862.3175303219</v>
      </c>
      <c r="K829" s="25">
        <v>1525799.6753715472</v>
      </c>
      <c r="L829" s="33">
        <v>-564596.43010244332</v>
      </c>
    </row>
    <row r="830" spans="2:12" x14ac:dyDescent="0.25">
      <c r="B830" s="27">
        <v>825</v>
      </c>
      <c r="C830" s="24">
        <v>781157.9844574458</v>
      </c>
      <c r="D830" s="25">
        <v>770091.09017699445</v>
      </c>
      <c r="E830" s="25">
        <v>-1034299.5950323921</v>
      </c>
      <c r="F830" s="25">
        <v>711509.44493973535</v>
      </c>
      <c r="G830" s="25">
        <v>-549110.05545108952</v>
      </c>
      <c r="H830" s="25">
        <v>1855683.9206535062</v>
      </c>
      <c r="I830" s="25">
        <v>-129950.52495225891</v>
      </c>
      <c r="J830" s="25">
        <v>632000.79098912748</v>
      </c>
      <c r="K830" s="25">
        <v>-1819044.2724262611</v>
      </c>
      <c r="L830" s="33">
        <v>414532.39777722117</v>
      </c>
    </row>
    <row r="831" spans="2:12" x14ac:dyDescent="0.25">
      <c r="B831" s="27">
        <v>826</v>
      </c>
      <c r="C831" s="24">
        <v>2334889.4792692601</v>
      </c>
      <c r="D831" s="25">
        <v>251777.9869040749</v>
      </c>
      <c r="E831" s="25">
        <v>631298.96224288922</v>
      </c>
      <c r="F831" s="25">
        <v>2630106.6777874827</v>
      </c>
      <c r="G831" s="25">
        <v>-411968.07445292594</v>
      </c>
      <c r="H831" s="25">
        <v>739871.9506686572</v>
      </c>
      <c r="I831" s="25">
        <v>872054.85040478688</v>
      </c>
      <c r="J831" s="25">
        <v>1277748.8411761872</v>
      </c>
      <c r="K831" s="25">
        <v>-12935.243279821705</v>
      </c>
      <c r="L831" s="33">
        <v>2363333.9078856986</v>
      </c>
    </row>
    <row r="832" spans="2:12" x14ac:dyDescent="0.25">
      <c r="B832" s="27">
        <v>827</v>
      </c>
      <c r="C832" s="24">
        <v>42728.234802006744</v>
      </c>
      <c r="D832" s="25">
        <v>1618074.4368581083</v>
      </c>
      <c r="E832" s="25">
        <v>291034.55202530744</v>
      </c>
      <c r="F832" s="25">
        <v>1280670.4816360129</v>
      </c>
      <c r="G832" s="25">
        <v>658155.8120273212</v>
      </c>
      <c r="H832" s="25">
        <v>2008100.9946146207</v>
      </c>
      <c r="I832" s="25">
        <v>-31499.004487044644</v>
      </c>
      <c r="J832" s="25">
        <v>-65364.337870911229</v>
      </c>
      <c r="K832" s="25">
        <v>1865681.6246621669</v>
      </c>
      <c r="L832" s="33">
        <v>1066596.3790924125</v>
      </c>
    </row>
    <row r="833" spans="2:12" x14ac:dyDescent="0.25">
      <c r="B833" s="27">
        <v>828</v>
      </c>
      <c r="C833" s="24">
        <v>786178.27369532129</v>
      </c>
      <c r="D833" s="25">
        <v>1492367.8590172217</v>
      </c>
      <c r="E833" s="25">
        <v>372595.12796806265</v>
      </c>
      <c r="F833" s="25">
        <v>1925255.962054221</v>
      </c>
      <c r="G833" s="25">
        <v>567065.85045431182</v>
      </c>
      <c r="H833" s="25">
        <v>1119818.0891964762</v>
      </c>
      <c r="I833" s="25">
        <v>899204.0650128983</v>
      </c>
      <c r="J833" s="25">
        <v>-182640.63393452438</v>
      </c>
      <c r="K833" s="25">
        <v>-477071.66595606459</v>
      </c>
      <c r="L833" s="33">
        <v>-687160.2182403421</v>
      </c>
    </row>
    <row r="834" spans="2:12" x14ac:dyDescent="0.25">
      <c r="B834" s="27">
        <v>829</v>
      </c>
      <c r="C834" s="24">
        <v>2613678.3102311613</v>
      </c>
      <c r="D834" s="25">
        <v>-384421.68396815658</v>
      </c>
      <c r="E834" s="25">
        <v>-165719.54793764558</v>
      </c>
      <c r="F834" s="25">
        <v>565397.5465492066</v>
      </c>
      <c r="G834" s="25">
        <v>498818.71980569884</v>
      </c>
      <c r="H834" s="25">
        <v>2265805.2854995034</v>
      </c>
      <c r="I834" s="25">
        <v>850846.02523408365</v>
      </c>
      <c r="J834" s="25">
        <v>-228295.98094127933</v>
      </c>
      <c r="K834" s="25">
        <v>-1041889.4685452604</v>
      </c>
      <c r="L834" s="33">
        <v>1045838.2623779187</v>
      </c>
    </row>
    <row r="835" spans="2:12" x14ac:dyDescent="0.25">
      <c r="B835" s="27">
        <v>830</v>
      </c>
      <c r="C835" s="24">
        <v>1271509.6940856166</v>
      </c>
      <c r="D835" s="25">
        <v>1099901.8829209041</v>
      </c>
      <c r="E835" s="25">
        <v>-2262259.7937875995</v>
      </c>
      <c r="F835" s="25">
        <v>915569.72548466735</v>
      </c>
      <c r="G835" s="25">
        <v>681818.54647492291</v>
      </c>
      <c r="H835" s="25">
        <v>2326722.0403486113</v>
      </c>
      <c r="I835" s="25">
        <v>631631.69483407866</v>
      </c>
      <c r="J835" s="25">
        <v>-667308.69733088696</v>
      </c>
      <c r="K835" s="25">
        <v>-931897.9675291935</v>
      </c>
      <c r="L835" s="33">
        <v>947925.41051405109</v>
      </c>
    </row>
    <row r="836" spans="2:12" x14ac:dyDescent="0.25">
      <c r="B836" s="27">
        <v>831</v>
      </c>
      <c r="C836" s="24">
        <v>-373579.51035325928</v>
      </c>
      <c r="D836" s="25">
        <v>1916740.0865631364</v>
      </c>
      <c r="E836" s="25">
        <v>1634337.7293602014</v>
      </c>
      <c r="F836" s="25">
        <v>2142053.6803201409</v>
      </c>
      <c r="G836" s="25">
        <v>299219.74192876695</v>
      </c>
      <c r="H836" s="25">
        <v>337781.10043747397</v>
      </c>
      <c r="I836" s="25">
        <v>599462.24069367535</v>
      </c>
      <c r="J836" s="25">
        <v>-415976.73467915365</v>
      </c>
      <c r="K836" s="25">
        <v>-404197.73124249792</v>
      </c>
      <c r="L836" s="33">
        <v>167062.9985906994</v>
      </c>
    </row>
    <row r="837" spans="2:12" x14ac:dyDescent="0.25">
      <c r="B837" s="27">
        <v>832</v>
      </c>
      <c r="C837" s="24">
        <v>-255930.98824481433</v>
      </c>
      <c r="D837" s="25">
        <v>1499928.4815324796</v>
      </c>
      <c r="E837" s="25">
        <v>880398.01913942955</v>
      </c>
      <c r="F837" s="25">
        <v>2261569.3600185011</v>
      </c>
      <c r="G837" s="25">
        <v>965217.85903445072</v>
      </c>
      <c r="H837" s="25">
        <v>964113.26962917298</v>
      </c>
      <c r="I837" s="25">
        <v>860516.77871808875</v>
      </c>
      <c r="J837" s="25">
        <v>2010195.6560545918</v>
      </c>
      <c r="K837" s="25">
        <v>945527.70286404854</v>
      </c>
      <c r="L837" s="33">
        <v>-107667.25948260771</v>
      </c>
    </row>
    <row r="838" spans="2:12" x14ac:dyDescent="0.25">
      <c r="B838" s="27">
        <v>833</v>
      </c>
      <c r="C838" s="24">
        <v>378802.74052840145</v>
      </c>
      <c r="D838" s="25">
        <v>-45640.208155623637</v>
      </c>
      <c r="E838" s="25">
        <v>1449801.0016210824</v>
      </c>
      <c r="F838" s="25">
        <v>-137675.16638165154</v>
      </c>
      <c r="G838" s="25">
        <v>2224764.8655152284</v>
      </c>
      <c r="H838" s="25">
        <v>989105.011029616</v>
      </c>
      <c r="I838" s="25">
        <v>2014199.1589366011</v>
      </c>
      <c r="J838" s="25">
        <v>600840.95050616283</v>
      </c>
      <c r="K838" s="25">
        <v>-147953.92315860372</v>
      </c>
      <c r="L838" s="33">
        <v>-1064272.8079117155</v>
      </c>
    </row>
    <row r="839" spans="2:12" x14ac:dyDescent="0.25">
      <c r="B839" s="27">
        <v>834</v>
      </c>
      <c r="C839" s="24">
        <v>1889820.8416384961</v>
      </c>
      <c r="D839" s="25">
        <v>831703.71692786645</v>
      </c>
      <c r="E839" s="25">
        <v>507502.49183920212</v>
      </c>
      <c r="F839" s="25">
        <v>1729597.859660509</v>
      </c>
      <c r="G839" s="25">
        <v>795665.77670391509</v>
      </c>
      <c r="H839" s="25">
        <v>190440.60622737464</v>
      </c>
      <c r="I839" s="25">
        <v>-189416.70197067503</v>
      </c>
      <c r="J839" s="25">
        <v>502917.91748816241</v>
      </c>
      <c r="K839" s="25">
        <v>-50888.684101499617</v>
      </c>
      <c r="L839" s="33">
        <v>487154.24209821271</v>
      </c>
    </row>
    <row r="840" spans="2:12" x14ac:dyDescent="0.25">
      <c r="B840" s="27">
        <v>835</v>
      </c>
      <c r="C840" s="24">
        <v>-1921365.2384295529</v>
      </c>
      <c r="D840" s="25">
        <v>211925.06580324844</v>
      </c>
      <c r="E840" s="25">
        <v>984725.27158745658</v>
      </c>
      <c r="F840" s="25">
        <v>710494.72528309468</v>
      </c>
      <c r="G840" s="25">
        <v>564153.1956499517</v>
      </c>
      <c r="H840" s="25">
        <v>1927518.1595597323</v>
      </c>
      <c r="I840" s="25">
        <v>157787.72604514379</v>
      </c>
      <c r="J840" s="25">
        <v>-544108.99332141224</v>
      </c>
      <c r="K840" s="25">
        <v>-391327.47990939626</v>
      </c>
      <c r="L840" s="33">
        <v>1941365.0486009717</v>
      </c>
    </row>
    <row r="841" spans="2:12" x14ac:dyDescent="0.25">
      <c r="B841" s="27">
        <v>836</v>
      </c>
      <c r="C841" s="24">
        <v>2322766.9869544748</v>
      </c>
      <c r="D841" s="25">
        <v>152136.17303214688</v>
      </c>
      <c r="E841" s="25">
        <v>1193014.6584742246</v>
      </c>
      <c r="F841" s="25">
        <v>1413672.3776781186</v>
      </c>
      <c r="G841" s="25">
        <v>1820660.4704407239</v>
      </c>
      <c r="H841" s="25">
        <v>-703537.2733399258</v>
      </c>
      <c r="I841" s="25">
        <v>788785.68377130385</v>
      </c>
      <c r="J841" s="25">
        <v>-1138675.7986880527</v>
      </c>
      <c r="K841" s="25">
        <v>738235.75170824397</v>
      </c>
      <c r="L841" s="33">
        <v>284666.50022981968</v>
      </c>
    </row>
    <row r="842" spans="2:12" x14ac:dyDescent="0.25">
      <c r="B842" s="27">
        <v>837</v>
      </c>
      <c r="C842" s="24">
        <v>-1720778.3214192553</v>
      </c>
      <c r="D842" s="25">
        <v>2205978.5675345035</v>
      </c>
      <c r="E842" s="25">
        <v>1686483.7322584987</v>
      </c>
      <c r="F842" s="25">
        <v>2155266.2843688764</v>
      </c>
      <c r="G842" s="25">
        <v>71257.082424540538</v>
      </c>
      <c r="H842" s="25">
        <v>355703.530325233</v>
      </c>
      <c r="I842" s="25">
        <v>708823.33912720066</v>
      </c>
      <c r="J842" s="25">
        <v>-45449.06688838359</v>
      </c>
      <c r="K842" s="25">
        <v>328287.77824092703</v>
      </c>
      <c r="L842" s="33">
        <v>1498370.4334810777</v>
      </c>
    </row>
    <row r="843" spans="2:12" x14ac:dyDescent="0.25">
      <c r="B843" s="27">
        <v>838</v>
      </c>
      <c r="C843" s="24">
        <v>880646.09018767299</v>
      </c>
      <c r="D843" s="25">
        <v>420085.15717621986</v>
      </c>
      <c r="E843" s="25">
        <v>443471.01973993843</v>
      </c>
      <c r="F843" s="25">
        <v>2163125.8622541083</v>
      </c>
      <c r="G843" s="25">
        <v>1260946.8447433952</v>
      </c>
      <c r="H843" s="25">
        <v>81755.791259115562</v>
      </c>
      <c r="I843" s="25">
        <v>799591.59680589661</v>
      </c>
      <c r="J843" s="25">
        <v>399912.88501117658</v>
      </c>
      <c r="K843" s="25">
        <v>1987264.1444761176</v>
      </c>
      <c r="L843" s="33">
        <v>1734988.7274674876</v>
      </c>
    </row>
    <row r="844" spans="2:12" x14ac:dyDescent="0.25">
      <c r="B844" s="27">
        <v>839</v>
      </c>
      <c r="C844" s="24">
        <v>-417368.84036442637</v>
      </c>
      <c r="D844" s="25">
        <v>2273671.8173025018</v>
      </c>
      <c r="E844" s="25">
        <v>62042.08750643488</v>
      </c>
      <c r="F844" s="25">
        <v>549729.6690580612</v>
      </c>
      <c r="G844" s="25">
        <v>303462.48449771013</v>
      </c>
      <c r="H844" s="25">
        <v>2268075.9040341321</v>
      </c>
      <c r="I844" s="25">
        <v>1474539.76951697</v>
      </c>
      <c r="J844" s="25">
        <v>259927.14839382889</v>
      </c>
      <c r="K844" s="25">
        <v>-87338.406001374591</v>
      </c>
      <c r="L844" s="33">
        <v>1628723.8159906911</v>
      </c>
    </row>
    <row r="845" spans="2:12" x14ac:dyDescent="0.25">
      <c r="B845" s="27">
        <v>840</v>
      </c>
      <c r="C845" s="24">
        <v>1138984.4607254309</v>
      </c>
      <c r="D845" s="25">
        <v>1926236.8309424277</v>
      </c>
      <c r="E845" s="25">
        <v>1517383.4630746786</v>
      </c>
      <c r="F845" s="25">
        <v>99757.972109679133</v>
      </c>
      <c r="G845" s="25">
        <v>1223393.3294746866</v>
      </c>
      <c r="H845" s="25">
        <v>762707.93556254869</v>
      </c>
      <c r="I845" s="25">
        <v>1570330.1351822447</v>
      </c>
      <c r="J845" s="25">
        <v>18951.66848319862</v>
      </c>
      <c r="K845" s="25">
        <v>-209154.02986320388</v>
      </c>
      <c r="L845" s="33">
        <v>-496823.85620825225</v>
      </c>
    </row>
    <row r="846" spans="2:12" x14ac:dyDescent="0.25">
      <c r="B846" s="27">
        <v>841</v>
      </c>
      <c r="C846" s="24">
        <v>1162605.7663894193</v>
      </c>
      <c r="D846" s="25">
        <v>658794.68764032936</v>
      </c>
      <c r="E846" s="25">
        <v>168294.10736055998</v>
      </c>
      <c r="F846" s="25">
        <v>824397.81081020832</v>
      </c>
      <c r="G846" s="25">
        <v>120677.12884098198</v>
      </c>
      <c r="H846" s="25">
        <v>-409627.00140700117</v>
      </c>
      <c r="I846" s="25">
        <v>-1626334.4182933075</v>
      </c>
      <c r="J846" s="25">
        <v>269149.29346697405</v>
      </c>
      <c r="K846" s="25">
        <v>436819.94290709868</v>
      </c>
      <c r="L846" s="33">
        <v>448778.52266626293</v>
      </c>
    </row>
    <row r="847" spans="2:12" x14ac:dyDescent="0.25">
      <c r="B847" s="27">
        <v>842</v>
      </c>
      <c r="C847" s="24">
        <v>-165818.39836572716</v>
      </c>
      <c r="D847" s="25">
        <v>-986451.82119821664</v>
      </c>
      <c r="E847" s="25">
        <v>-439686.21133205155</v>
      </c>
      <c r="F847" s="25">
        <v>-2522.3454150278121</v>
      </c>
      <c r="G847" s="25">
        <v>958770.8552961247</v>
      </c>
      <c r="H847" s="25">
        <v>-297087.19952935213</v>
      </c>
      <c r="I847" s="25">
        <v>113991.76258190395</v>
      </c>
      <c r="J847" s="25">
        <v>2280402.6762138288</v>
      </c>
      <c r="K847" s="25">
        <v>452559.00137562118</v>
      </c>
      <c r="L847" s="33">
        <v>-1391390.8872805273</v>
      </c>
    </row>
    <row r="848" spans="2:12" x14ac:dyDescent="0.25">
      <c r="B848" s="27">
        <v>843</v>
      </c>
      <c r="C848" s="24">
        <v>2558361.54247298</v>
      </c>
      <c r="D848" s="25">
        <v>-378831.19289670419</v>
      </c>
      <c r="E848" s="25">
        <v>801747.98638142925</v>
      </c>
      <c r="F848" s="25">
        <v>1068070.3640063605</v>
      </c>
      <c r="G848" s="25">
        <v>411966.94298138097</v>
      </c>
      <c r="H848" s="25">
        <v>679144.10735750245</v>
      </c>
      <c r="I848" s="25">
        <v>505135.06451002229</v>
      </c>
      <c r="J848" s="25">
        <v>366351.68045731168</v>
      </c>
      <c r="K848" s="25">
        <v>743264.75784482621</v>
      </c>
      <c r="L848" s="33">
        <v>2317415.557356027</v>
      </c>
    </row>
    <row r="849" spans="2:12" x14ac:dyDescent="0.25">
      <c r="B849" s="27">
        <v>844</v>
      </c>
      <c r="C849" s="24">
        <v>38641.122045105323</v>
      </c>
      <c r="D849" s="25">
        <v>-613623.18818846112</v>
      </c>
      <c r="E849" s="25">
        <v>77218.87569349492</v>
      </c>
      <c r="F849" s="25">
        <v>-50572.56830474548</v>
      </c>
      <c r="G849" s="25">
        <v>-1635072.6306900382</v>
      </c>
      <c r="H849" s="25">
        <v>-599076.85994505836</v>
      </c>
      <c r="I849" s="25">
        <v>1072148.3105732556</v>
      </c>
      <c r="J849" s="25">
        <v>-595003.09209708357</v>
      </c>
      <c r="K849" s="25">
        <v>114789.12352941092</v>
      </c>
      <c r="L849" s="33">
        <v>507257.34423488239</v>
      </c>
    </row>
    <row r="850" spans="2:12" x14ac:dyDescent="0.25">
      <c r="B850" s="27">
        <v>845</v>
      </c>
      <c r="C850" s="24">
        <v>-1264350.4731709703</v>
      </c>
      <c r="D850" s="25">
        <v>369085.4924062863</v>
      </c>
      <c r="E850" s="25">
        <v>135129.20268899994</v>
      </c>
      <c r="F850" s="25">
        <v>560561.40461655986</v>
      </c>
      <c r="G850" s="25">
        <v>-383980.55613927683</v>
      </c>
      <c r="H850" s="25">
        <v>-597756.83528111689</v>
      </c>
      <c r="I850" s="25">
        <v>1281969.9423520872</v>
      </c>
      <c r="J850" s="25">
        <v>1801443.1756553529</v>
      </c>
      <c r="K850" s="25">
        <v>-1393040.6656881873</v>
      </c>
      <c r="L850" s="33">
        <v>2647663.601522075</v>
      </c>
    </row>
    <row r="851" spans="2:12" x14ac:dyDescent="0.25">
      <c r="B851" s="27">
        <v>846</v>
      </c>
      <c r="C851" s="24">
        <v>119733.68186642183</v>
      </c>
      <c r="D851" s="25">
        <v>2199270.6025020513</v>
      </c>
      <c r="E851" s="25">
        <v>642819.76730102068</v>
      </c>
      <c r="F851" s="25">
        <v>-282676.84351259656</v>
      </c>
      <c r="G851" s="25">
        <v>2892306.6433394169</v>
      </c>
      <c r="H851" s="25">
        <v>401236.11106893979</v>
      </c>
      <c r="I851" s="25">
        <v>1848949.0392739382</v>
      </c>
      <c r="J851" s="25">
        <v>1232417.8942625504</v>
      </c>
      <c r="K851" s="25">
        <v>-122992.18344971212</v>
      </c>
      <c r="L851" s="33">
        <v>757592.60638802126</v>
      </c>
    </row>
    <row r="852" spans="2:12" x14ac:dyDescent="0.25">
      <c r="B852" s="27">
        <v>847</v>
      </c>
      <c r="C852" s="24">
        <v>-853564.26819605427</v>
      </c>
      <c r="D852" s="25">
        <v>3316247.4344212003</v>
      </c>
      <c r="E852" s="25">
        <v>1576218.320781081</v>
      </c>
      <c r="F852" s="25">
        <v>-312612.15370783955</v>
      </c>
      <c r="G852" s="25">
        <v>1358237.4065937847</v>
      </c>
      <c r="H852" s="25">
        <v>80669.734088809229</v>
      </c>
      <c r="I852" s="25">
        <v>535382.6581255137</v>
      </c>
      <c r="J852" s="25">
        <v>246899.24959854223</v>
      </c>
      <c r="K852" s="25">
        <v>950361.22816969408</v>
      </c>
      <c r="L852" s="33">
        <v>934538.13635970838</v>
      </c>
    </row>
    <row r="853" spans="2:12" x14ac:dyDescent="0.25">
      <c r="B853" s="27">
        <v>848</v>
      </c>
      <c r="C853" s="24">
        <v>332666.64975527627</v>
      </c>
      <c r="D853" s="25">
        <v>2237236.3300256939</v>
      </c>
      <c r="E853" s="25">
        <v>1504591.6193759823</v>
      </c>
      <c r="F853" s="25">
        <v>139043.25287839817</v>
      </c>
      <c r="G853" s="25">
        <v>1403489.9521732274</v>
      </c>
      <c r="H853" s="25">
        <v>-569022.2927028304</v>
      </c>
      <c r="I853" s="25">
        <v>3467002.7163593424</v>
      </c>
      <c r="J853" s="25">
        <v>2344949.2052646745</v>
      </c>
      <c r="K853" s="25">
        <v>132207.0824589543</v>
      </c>
      <c r="L853" s="33">
        <v>2411859.8477848927</v>
      </c>
    </row>
    <row r="854" spans="2:12" x14ac:dyDescent="0.25">
      <c r="B854" s="27">
        <v>849</v>
      </c>
      <c r="C854" s="24">
        <v>56015.145271728281</v>
      </c>
      <c r="D854" s="25">
        <v>-23442.515229591168</v>
      </c>
      <c r="E854" s="25">
        <v>1923867.7085317764</v>
      </c>
      <c r="F854" s="25">
        <v>1833281.3030466391</v>
      </c>
      <c r="G854" s="25">
        <v>2193881.5679596127</v>
      </c>
      <c r="H854" s="25">
        <v>252341.32969510183</v>
      </c>
      <c r="I854" s="25">
        <v>293566.11259727459</v>
      </c>
      <c r="J854" s="25">
        <v>1206109.8759498252</v>
      </c>
      <c r="K854" s="25">
        <v>349415.82701135706</v>
      </c>
      <c r="L854" s="33">
        <v>112603.94742037728</v>
      </c>
    </row>
    <row r="855" spans="2:12" x14ac:dyDescent="0.25">
      <c r="B855" s="27">
        <v>850</v>
      </c>
      <c r="C855" s="24">
        <v>712748.9897556873</v>
      </c>
      <c r="D855" s="25">
        <v>432848.43520131847</v>
      </c>
      <c r="E855" s="25">
        <v>-564572.96560981683</v>
      </c>
      <c r="F855" s="25">
        <v>-735817.41002656333</v>
      </c>
      <c r="G855" s="25">
        <v>442636.57862304896</v>
      </c>
      <c r="H855" s="25">
        <v>1781306.8442634242</v>
      </c>
      <c r="I855" s="25">
        <v>1573124.5222377754</v>
      </c>
      <c r="J855" s="25">
        <v>1006403.9197368948</v>
      </c>
      <c r="K855" s="25">
        <v>1686459.436970192</v>
      </c>
      <c r="L855" s="33">
        <v>561080.41129404586</v>
      </c>
    </row>
    <row r="856" spans="2:12" x14ac:dyDescent="0.25">
      <c r="B856" s="27">
        <v>851</v>
      </c>
      <c r="C856" s="24">
        <v>-1082211.7216135613</v>
      </c>
      <c r="D856" s="25">
        <v>1093371.6190095441</v>
      </c>
      <c r="E856" s="25">
        <v>2685966.8114796779</v>
      </c>
      <c r="F856" s="25">
        <v>995999.83921937365</v>
      </c>
      <c r="G856" s="25">
        <v>910036.72602328239</v>
      </c>
      <c r="H856" s="25">
        <v>494598.63330128603</v>
      </c>
      <c r="I856" s="25">
        <v>237994.51086525945</v>
      </c>
      <c r="J856" s="25">
        <v>1071125.7603871338</v>
      </c>
      <c r="K856" s="25">
        <v>-67606.518037402071</v>
      </c>
      <c r="L856" s="33">
        <v>899313.62687745132</v>
      </c>
    </row>
    <row r="857" spans="2:12" x14ac:dyDescent="0.25">
      <c r="B857" s="27">
        <v>852</v>
      </c>
      <c r="C857" s="24">
        <v>274711.93765460839</v>
      </c>
      <c r="D857" s="25">
        <v>-519692.23908858374</v>
      </c>
      <c r="E857" s="25">
        <v>-313328.35046482505</v>
      </c>
      <c r="F857" s="25">
        <v>648460.11109222379</v>
      </c>
      <c r="G857" s="25">
        <v>2665080.3652005922</v>
      </c>
      <c r="H857" s="25">
        <v>1654637.2803164525</v>
      </c>
      <c r="I857" s="25">
        <v>1853843.1466970593</v>
      </c>
      <c r="J857" s="25">
        <v>3371544.3530877344</v>
      </c>
      <c r="K857" s="25">
        <v>-1444228.5268107299</v>
      </c>
      <c r="L857" s="33">
        <v>2259386.6423867727</v>
      </c>
    </row>
    <row r="858" spans="2:12" x14ac:dyDescent="0.25">
      <c r="B858" s="27">
        <v>853</v>
      </c>
      <c r="C858" s="24">
        <v>1179604.3266765932</v>
      </c>
      <c r="D858" s="25">
        <v>136671.21983287809</v>
      </c>
      <c r="E858" s="25">
        <v>1910506.7806088571</v>
      </c>
      <c r="F858" s="25">
        <v>2780420.2017347054</v>
      </c>
      <c r="G858" s="25">
        <v>1985405.865191889</v>
      </c>
      <c r="H858" s="25">
        <v>-710949.76712354878</v>
      </c>
      <c r="I858" s="25">
        <v>673688.51147479005</v>
      </c>
      <c r="J858" s="25">
        <v>1489615.758776715</v>
      </c>
      <c r="K858" s="25">
        <v>2721764.6095366171</v>
      </c>
      <c r="L858" s="33">
        <v>101193.39280650439</v>
      </c>
    </row>
    <row r="859" spans="2:12" x14ac:dyDescent="0.25">
      <c r="B859" s="27">
        <v>854</v>
      </c>
      <c r="C859" s="24">
        <v>1914774.5122182062</v>
      </c>
      <c r="D859" s="25">
        <v>-193536.01841880102</v>
      </c>
      <c r="E859" s="25">
        <v>466657.84279623907</v>
      </c>
      <c r="F859" s="25">
        <v>1291811.798230595</v>
      </c>
      <c r="G859" s="25">
        <v>-604927.10203247843</v>
      </c>
      <c r="H859" s="25">
        <v>-142920.27286663186</v>
      </c>
      <c r="I859" s="25">
        <v>-506636.37491550948</v>
      </c>
      <c r="J859" s="25">
        <v>1429778.5669339271</v>
      </c>
      <c r="K859" s="25">
        <v>-384182.97913980531</v>
      </c>
      <c r="L859" s="33">
        <v>1664971.8807465369</v>
      </c>
    </row>
    <row r="860" spans="2:12" x14ac:dyDescent="0.25">
      <c r="B860" s="27">
        <v>855</v>
      </c>
      <c r="C860" s="24">
        <v>1630231.6117468672</v>
      </c>
      <c r="D860" s="25">
        <v>1224522.6649866817</v>
      </c>
      <c r="E860" s="25">
        <v>127082.62279953342</v>
      </c>
      <c r="F860" s="25">
        <v>858513.26851180568</v>
      </c>
      <c r="G860" s="25">
        <v>3117629.5378649374</v>
      </c>
      <c r="H860" s="25">
        <v>390282.92255870346</v>
      </c>
      <c r="I860" s="25">
        <v>1598084.8108714307</v>
      </c>
      <c r="J860" s="25">
        <v>-720573.97268444952</v>
      </c>
      <c r="K860" s="25">
        <v>4273278.3783495585</v>
      </c>
      <c r="L860" s="33">
        <v>1276300.4409743398</v>
      </c>
    </row>
    <row r="861" spans="2:12" x14ac:dyDescent="0.25">
      <c r="B861" s="27">
        <v>856</v>
      </c>
      <c r="C861" s="24">
        <v>1780982.714202703</v>
      </c>
      <c r="D861" s="25">
        <v>951226.47655474674</v>
      </c>
      <c r="E861" s="25">
        <v>1160825.2460053451</v>
      </c>
      <c r="F861" s="25">
        <v>-390316.36116362642</v>
      </c>
      <c r="G861" s="25">
        <v>473430.64543259423</v>
      </c>
      <c r="H861" s="25">
        <v>618500.83774937456</v>
      </c>
      <c r="I861" s="25">
        <v>1015571.0249735257</v>
      </c>
      <c r="J861" s="25">
        <v>1369255.7707014838</v>
      </c>
      <c r="K861" s="25">
        <v>269844.49620808242</v>
      </c>
      <c r="L861" s="33">
        <v>-1947818.5676785456</v>
      </c>
    </row>
    <row r="862" spans="2:12" x14ac:dyDescent="0.25">
      <c r="B862" s="27">
        <v>857</v>
      </c>
      <c r="C862" s="24">
        <v>1382186.7600596044</v>
      </c>
      <c r="D862" s="25">
        <v>241263.23436645372</v>
      </c>
      <c r="E862" s="25">
        <v>2093251.0353274727</v>
      </c>
      <c r="F862" s="25">
        <v>-613517.73382272664</v>
      </c>
      <c r="G862" s="25">
        <v>1660691.7438371535</v>
      </c>
      <c r="H862" s="25">
        <v>99612.838882905431</v>
      </c>
      <c r="I862" s="25">
        <v>-290683.24745312985</v>
      </c>
      <c r="J862" s="25">
        <v>1325467.6084530833</v>
      </c>
      <c r="K862" s="25">
        <v>202539.88904149458</v>
      </c>
      <c r="L862" s="33">
        <v>530428.25849626958</v>
      </c>
    </row>
    <row r="863" spans="2:12" x14ac:dyDescent="0.25">
      <c r="B863" s="27">
        <v>858</v>
      </c>
      <c r="C863" s="24">
        <v>929277.43846499501</v>
      </c>
      <c r="D863" s="25">
        <v>2400800.1159666684</v>
      </c>
      <c r="E863" s="25">
        <v>1372169.2002892578</v>
      </c>
      <c r="F863" s="25">
        <v>59061.582794657908</v>
      </c>
      <c r="G863" s="25">
        <v>2979604.1159902522</v>
      </c>
      <c r="H863" s="25">
        <v>634892.14055518992</v>
      </c>
      <c r="I863" s="25">
        <v>-1108801.7493753708</v>
      </c>
      <c r="J863" s="25">
        <v>1439597.587411629</v>
      </c>
      <c r="K863" s="25">
        <v>690371.26510095876</v>
      </c>
      <c r="L863" s="33">
        <v>-138254.50044050114</v>
      </c>
    </row>
    <row r="864" spans="2:12" x14ac:dyDescent="0.25">
      <c r="B864" s="27">
        <v>859</v>
      </c>
      <c r="C864" s="24">
        <v>2007729.7052961937</v>
      </c>
      <c r="D864" s="25">
        <v>3905883.8674676339</v>
      </c>
      <c r="E864" s="25">
        <v>2662243.810383983</v>
      </c>
      <c r="F864" s="25">
        <v>920475.59593262523</v>
      </c>
      <c r="G864" s="25">
        <v>1322046.3904952318</v>
      </c>
      <c r="H864" s="25">
        <v>686733.4760424085</v>
      </c>
      <c r="I864" s="25">
        <v>1198146.644986121</v>
      </c>
      <c r="J864" s="25">
        <v>2143708.8361674258</v>
      </c>
      <c r="K864" s="25">
        <v>205611.91326336935</v>
      </c>
      <c r="L864" s="33">
        <v>-297611.61874090042</v>
      </c>
    </row>
    <row r="865" spans="2:12" x14ac:dyDescent="0.25">
      <c r="B865" s="27">
        <v>860</v>
      </c>
      <c r="C865" s="24">
        <v>-1556146.3270753697</v>
      </c>
      <c r="D865" s="25">
        <v>-438687.5611936613</v>
      </c>
      <c r="E865" s="25">
        <v>-651112.66401366005</v>
      </c>
      <c r="F865" s="25">
        <v>887710.39648558805</v>
      </c>
      <c r="G865" s="25">
        <v>2256347.8938758904</v>
      </c>
      <c r="H865" s="25">
        <v>1151161.1023515812</v>
      </c>
      <c r="I865" s="25">
        <v>-458656.80645311344</v>
      </c>
      <c r="J865" s="25">
        <v>738946.86895557633</v>
      </c>
      <c r="K865" s="25">
        <v>-76048.471971004736</v>
      </c>
      <c r="L865" s="33">
        <v>-596939.4939130405</v>
      </c>
    </row>
    <row r="866" spans="2:12" x14ac:dyDescent="0.25">
      <c r="B866" s="27">
        <v>861</v>
      </c>
      <c r="C866" s="24">
        <v>-356969.83527752897</v>
      </c>
      <c r="D866" s="25">
        <v>1686799.5910551706</v>
      </c>
      <c r="E866" s="25">
        <v>-426731.1784731904</v>
      </c>
      <c r="F866" s="25">
        <v>-91386.114284890704</v>
      </c>
      <c r="G866" s="25">
        <v>2630808.0108900005</v>
      </c>
      <c r="H866" s="25">
        <v>809564.27276341338</v>
      </c>
      <c r="I866" s="25">
        <v>680014.42037396505</v>
      </c>
      <c r="J866" s="25">
        <v>451487.60488727875</v>
      </c>
      <c r="K866" s="25">
        <v>-569299.03924339125</v>
      </c>
      <c r="L866" s="33">
        <v>498541.20865073521</v>
      </c>
    </row>
    <row r="867" spans="2:12" x14ac:dyDescent="0.25">
      <c r="B867" s="27">
        <v>862</v>
      </c>
      <c r="C867" s="24">
        <v>2826968.5830412172</v>
      </c>
      <c r="D867" s="25">
        <v>300645.76043431927</v>
      </c>
      <c r="E867" s="25">
        <v>3163862.4524803534</v>
      </c>
      <c r="F867" s="25">
        <v>-475012.68136989465</v>
      </c>
      <c r="G867" s="25">
        <v>1483966.0851160358</v>
      </c>
      <c r="H867" s="25">
        <v>1761134.4014837826</v>
      </c>
      <c r="I867" s="25">
        <v>-392939.92473426089</v>
      </c>
      <c r="J867" s="25">
        <v>1116626.4296436859</v>
      </c>
      <c r="K867" s="25">
        <v>-977918.88920133375</v>
      </c>
      <c r="L867" s="33">
        <v>810146.87999028713</v>
      </c>
    </row>
    <row r="868" spans="2:12" x14ac:dyDescent="0.25">
      <c r="B868" s="27">
        <v>863</v>
      </c>
      <c r="C868" s="24">
        <v>-3053254.3448734633</v>
      </c>
      <c r="D868" s="25">
        <v>2296890.0957041178</v>
      </c>
      <c r="E868" s="25">
        <v>-557145.15063582687</v>
      </c>
      <c r="F868" s="25">
        <v>2792674.9588129539</v>
      </c>
      <c r="G868" s="25">
        <v>-254620.32421392854</v>
      </c>
      <c r="H868" s="25">
        <v>1211589.8034225362</v>
      </c>
      <c r="I868" s="25">
        <v>576852.27906698547</v>
      </c>
      <c r="J868" s="25">
        <v>784079.44544470217</v>
      </c>
      <c r="K868" s="25">
        <v>1165247.6490859096</v>
      </c>
      <c r="L868" s="33">
        <v>591068.09414525656</v>
      </c>
    </row>
    <row r="869" spans="2:12" x14ac:dyDescent="0.25">
      <c r="B869" s="27">
        <v>864</v>
      </c>
      <c r="C869" s="24">
        <v>657721.61041828338</v>
      </c>
      <c r="D869" s="25">
        <v>839385.19150494365</v>
      </c>
      <c r="E869" s="25">
        <v>684637.19599605631</v>
      </c>
      <c r="F869" s="25">
        <v>-727105.90421746718</v>
      </c>
      <c r="G869" s="25">
        <v>-151811.65806613676</v>
      </c>
      <c r="H869" s="25">
        <v>-554371.57890191162</v>
      </c>
      <c r="I869" s="25">
        <v>1375700.8014721498</v>
      </c>
      <c r="J869" s="25">
        <v>1896156.5243143588</v>
      </c>
      <c r="K869" s="25">
        <v>-807698.19194569532</v>
      </c>
      <c r="L869" s="33">
        <v>658216.47254426451</v>
      </c>
    </row>
    <row r="870" spans="2:12" x14ac:dyDescent="0.25">
      <c r="B870" s="27">
        <v>865</v>
      </c>
      <c r="C870" s="24">
        <v>223934.81505388394</v>
      </c>
      <c r="D870" s="25">
        <v>-889500.94379841303</v>
      </c>
      <c r="E870" s="25">
        <v>2053355.2392751593</v>
      </c>
      <c r="F870" s="25">
        <v>529450.0995107824</v>
      </c>
      <c r="G870" s="25">
        <v>1221565.9129523435</v>
      </c>
      <c r="H870" s="25">
        <v>1627554.6525638234</v>
      </c>
      <c r="I870" s="25">
        <v>1083367.4371259958</v>
      </c>
      <c r="J870" s="25">
        <v>187663.47869411623</v>
      </c>
      <c r="K870" s="25">
        <v>-596050.43936511688</v>
      </c>
      <c r="L870" s="33">
        <v>15648.416839128826</v>
      </c>
    </row>
    <row r="871" spans="2:12" x14ac:dyDescent="0.25">
      <c r="B871" s="27">
        <v>866</v>
      </c>
      <c r="C871" s="24">
        <v>-486740.09475395503</v>
      </c>
      <c r="D871" s="25">
        <v>1211416.4493641527</v>
      </c>
      <c r="E871" s="25">
        <v>389910.55719626229</v>
      </c>
      <c r="F871" s="25">
        <v>1909224.3640194125</v>
      </c>
      <c r="G871" s="25">
        <v>998127.05323670665</v>
      </c>
      <c r="H871" s="25">
        <v>1886328.0448233001</v>
      </c>
      <c r="I871" s="25">
        <v>1083316.8227566397</v>
      </c>
      <c r="J871" s="25">
        <v>320642.33184216404</v>
      </c>
      <c r="K871" s="25">
        <v>409846.13886618055</v>
      </c>
      <c r="L871" s="33">
        <v>992459.97768281447</v>
      </c>
    </row>
    <row r="872" spans="2:12" x14ac:dyDescent="0.25">
      <c r="B872" s="27">
        <v>867</v>
      </c>
      <c r="C872" s="24">
        <v>296341.98842908675</v>
      </c>
      <c r="D872" s="25">
        <v>1219079.2977785678</v>
      </c>
      <c r="E872" s="25">
        <v>773759.11566022877</v>
      </c>
      <c r="F872" s="25">
        <v>213181.91996992379</v>
      </c>
      <c r="G872" s="25">
        <v>-1223792.0271233115</v>
      </c>
      <c r="H872" s="25">
        <v>2179398.4628656711</v>
      </c>
      <c r="I872" s="25">
        <v>1011516.3836417897</v>
      </c>
      <c r="J872" s="25">
        <v>496031.06750289956</v>
      </c>
      <c r="K872" s="25">
        <v>-531412.81029362278</v>
      </c>
      <c r="L872" s="33">
        <v>-1219803.5111038152</v>
      </c>
    </row>
    <row r="873" spans="2:12" x14ac:dyDescent="0.25">
      <c r="B873" s="27">
        <v>868</v>
      </c>
      <c r="C873" s="24">
        <v>117158.61724883784</v>
      </c>
      <c r="D873" s="25">
        <v>-300741.30093272962</v>
      </c>
      <c r="E873" s="25">
        <v>2067819.8365204344</v>
      </c>
      <c r="F873" s="25">
        <v>104997.50970972562</v>
      </c>
      <c r="G873" s="25">
        <v>617377.84058618732</v>
      </c>
      <c r="H873" s="25">
        <v>1139474.7281549638</v>
      </c>
      <c r="I873" s="25">
        <v>2843490.0795790432</v>
      </c>
      <c r="J873" s="25">
        <v>19572.051506431773</v>
      </c>
      <c r="K873" s="25">
        <v>2437265.8798859389</v>
      </c>
      <c r="L873" s="33">
        <v>-598452.79302092222</v>
      </c>
    </row>
    <row r="874" spans="2:12" x14ac:dyDescent="0.25">
      <c r="B874" s="27">
        <v>869</v>
      </c>
      <c r="C874" s="24">
        <v>1276807.731958109</v>
      </c>
      <c r="D874" s="25">
        <v>2579793.9699330498</v>
      </c>
      <c r="E874" s="25">
        <v>2337793.221735613</v>
      </c>
      <c r="F874" s="25">
        <v>218346.43772862293</v>
      </c>
      <c r="G874" s="25">
        <v>749352.45443318179</v>
      </c>
      <c r="H874" s="25">
        <v>-239445.26993451733</v>
      </c>
      <c r="I874" s="25">
        <v>1001556.7828188315</v>
      </c>
      <c r="J874" s="25">
        <v>1440458.3399891397</v>
      </c>
      <c r="K874" s="25">
        <v>1770951.1649624626</v>
      </c>
      <c r="L874" s="33">
        <v>-116138.58920296049</v>
      </c>
    </row>
    <row r="875" spans="2:12" x14ac:dyDescent="0.25">
      <c r="B875" s="27">
        <v>870</v>
      </c>
      <c r="C875" s="24">
        <v>-800027.59823056823</v>
      </c>
      <c r="D875" s="25">
        <v>357347.71702852426</v>
      </c>
      <c r="E875" s="25">
        <v>1565183.4038049644</v>
      </c>
      <c r="F875" s="25">
        <v>1535735.3756204844</v>
      </c>
      <c r="G875" s="25">
        <v>2288689.4418139472</v>
      </c>
      <c r="H875" s="25">
        <v>206329.7252968587</v>
      </c>
      <c r="I875" s="25">
        <v>726417.06909833103</v>
      </c>
      <c r="J875" s="25">
        <v>1999211.5666554817</v>
      </c>
      <c r="K875" s="25">
        <v>1511811.8928326275</v>
      </c>
      <c r="L875" s="33">
        <v>2052191.9730415866</v>
      </c>
    </row>
    <row r="876" spans="2:12" x14ac:dyDescent="0.25">
      <c r="B876" s="27">
        <v>871</v>
      </c>
      <c r="C876" s="24">
        <v>43732.483888675924</v>
      </c>
      <c r="D876" s="25">
        <v>-649472.82963880198</v>
      </c>
      <c r="E876" s="25">
        <v>160273.81894054636</v>
      </c>
      <c r="F876" s="25">
        <v>1331429.0312767858</v>
      </c>
      <c r="G876" s="25">
        <v>1236535.6381870741</v>
      </c>
      <c r="H876" s="25">
        <v>84396.542590661906</v>
      </c>
      <c r="I876" s="25">
        <v>473581.7664357326</v>
      </c>
      <c r="J876" s="25">
        <v>2243522.56606769</v>
      </c>
      <c r="K876" s="25">
        <v>528206.77622061083</v>
      </c>
      <c r="L876" s="33">
        <v>-177239.63486975199</v>
      </c>
    </row>
    <row r="877" spans="2:12" x14ac:dyDescent="0.25">
      <c r="B877" s="27">
        <v>872</v>
      </c>
      <c r="C877" s="24">
        <v>1430422.2397046536</v>
      </c>
      <c r="D877" s="25">
        <v>1965123.7740447652</v>
      </c>
      <c r="E877" s="25">
        <v>-354841.02707700664</v>
      </c>
      <c r="F877" s="25">
        <v>-583520.28083965788</v>
      </c>
      <c r="G877" s="25">
        <v>456913.39983624686</v>
      </c>
      <c r="H877" s="25">
        <v>871325.57662552409</v>
      </c>
      <c r="I877" s="25">
        <v>654567.9114372842</v>
      </c>
      <c r="J877" s="25">
        <v>-995525.53982841084</v>
      </c>
      <c r="K877" s="25">
        <v>1711511.4786351481</v>
      </c>
      <c r="L877" s="33">
        <v>3801843.2685792539</v>
      </c>
    </row>
    <row r="878" spans="2:12" x14ac:dyDescent="0.25">
      <c r="B878" s="27">
        <v>873</v>
      </c>
      <c r="C878" s="24">
        <v>2958317.7466988899</v>
      </c>
      <c r="D878" s="25">
        <v>1143542.1332366383</v>
      </c>
      <c r="E878" s="25">
        <v>2929685.0832737167</v>
      </c>
      <c r="F878" s="25">
        <v>126143.12503361143</v>
      </c>
      <c r="G878" s="25">
        <v>1178513.0654337779</v>
      </c>
      <c r="H878" s="25">
        <v>-112864.87585081765</v>
      </c>
      <c r="I878" s="25">
        <v>1621993.9306385443</v>
      </c>
      <c r="J878" s="25">
        <v>2127336.7505250555</v>
      </c>
      <c r="K878" s="25">
        <v>798157.80884869769</v>
      </c>
      <c r="L878" s="33">
        <v>1279573.1317993347</v>
      </c>
    </row>
    <row r="879" spans="2:12" x14ac:dyDescent="0.25">
      <c r="B879" s="27">
        <v>874</v>
      </c>
      <c r="C879" s="24">
        <v>-445445.66105997423</v>
      </c>
      <c r="D879" s="25">
        <v>1320063.5231674002</v>
      </c>
      <c r="E879" s="25">
        <v>916732.61264341092</v>
      </c>
      <c r="F879" s="25">
        <v>-847665.76774703432</v>
      </c>
      <c r="G879" s="25">
        <v>2156336.595121474</v>
      </c>
      <c r="H879" s="25">
        <v>1140736.423683282</v>
      </c>
      <c r="I879" s="25">
        <v>339925.21078482922</v>
      </c>
      <c r="J879" s="25">
        <v>1631835.1001585447</v>
      </c>
      <c r="K879" s="25">
        <v>-329645.86832549004</v>
      </c>
      <c r="L879" s="33">
        <v>2817727.4119062815</v>
      </c>
    </row>
    <row r="880" spans="2:12" x14ac:dyDescent="0.25">
      <c r="B880" s="27">
        <v>875</v>
      </c>
      <c r="C880" s="24">
        <v>423732.66323335283</v>
      </c>
      <c r="D880" s="25">
        <v>1989758.855301335</v>
      </c>
      <c r="E880" s="25">
        <v>1867640.9868327547</v>
      </c>
      <c r="F880" s="25">
        <v>1101688.5234290836</v>
      </c>
      <c r="G880" s="25">
        <v>200620.95542807411</v>
      </c>
      <c r="H880" s="25">
        <v>1266821.7025092351</v>
      </c>
      <c r="I880" s="25">
        <v>-44220.179862276651</v>
      </c>
      <c r="J880" s="25">
        <v>-932655.50863974495</v>
      </c>
      <c r="K880" s="25">
        <v>158240.67138014128</v>
      </c>
      <c r="L880" s="33">
        <v>1872807.9736640821</v>
      </c>
    </row>
    <row r="881" spans="2:12" x14ac:dyDescent="0.25">
      <c r="B881" s="27">
        <v>876</v>
      </c>
      <c r="C881" s="24">
        <v>1619098.5643976275</v>
      </c>
      <c r="D881" s="25">
        <v>2453022.8708021552</v>
      </c>
      <c r="E881" s="25">
        <v>771986.65204613563</v>
      </c>
      <c r="F881" s="25">
        <v>1476819.1139793526</v>
      </c>
      <c r="G881" s="25">
        <v>982728.84140196722</v>
      </c>
      <c r="H881" s="25">
        <v>1311863.5498841889</v>
      </c>
      <c r="I881" s="25">
        <v>2182210.0493156267</v>
      </c>
      <c r="J881" s="25">
        <v>-441374.10778605333</v>
      </c>
      <c r="K881" s="25">
        <v>1535407.8124434277</v>
      </c>
      <c r="L881" s="33">
        <v>2529946.5800114851</v>
      </c>
    </row>
    <row r="882" spans="2:12" x14ac:dyDescent="0.25">
      <c r="B882" s="27">
        <v>877</v>
      </c>
      <c r="C882" s="24">
        <v>895300.38029352389</v>
      </c>
      <c r="D882" s="25">
        <v>-138444.83501007641</v>
      </c>
      <c r="E882" s="25">
        <v>913053.91031521652</v>
      </c>
      <c r="F882" s="25">
        <v>1212940.5047782427</v>
      </c>
      <c r="G882" s="25">
        <v>750433.65727850422</v>
      </c>
      <c r="H882" s="25">
        <v>1242482.626786083</v>
      </c>
      <c r="I882" s="25">
        <v>555378.09633726114</v>
      </c>
      <c r="J882" s="25">
        <v>1173510.8297376921</v>
      </c>
      <c r="K882" s="25">
        <v>1687592.9171528276</v>
      </c>
      <c r="L882" s="33">
        <v>2029809.3685200228</v>
      </c>
    </row>
    <row r="883" spans="2:12" x14ac:dyDescent="0.25">
      <c r="B883" s="27">
        <v>878</v>
      </c>
      <c r="C883" s="24">
        <v>846073.00947672315</v>
      </c>
      <c r="D883" s="25">
        <v>-310086.54430688079</v>
      </c>
      <c r="E883" s="25">
        <v>505015.03288168134</v>
      </c>
      <c r="F883" s="25">
        <v>-769511.0144604994</v>
      </c>
      <c r="G883" s="25">
        <v>-95644.848907897249</v>
      </c>
      <c r="H883" s="25">
        <v>-2338438.1764895045</v>
      </c>
      <c r="I883" s="25">
        <v>558817.03621430183</v>
      </c>
      <c r="J883" s="25">
        <v>826827.52484725509</v>
      </c>
      <c r="K883" s="25">
        <v>204854.34144397127</v>
      </c>
      <c r="L883" s="33">
        <v>694246.49228849448</v>
      </c>
    </row>
    <row r="884" spans="2:12" x14ac:dyDescent="0.25">
      <c r="B884" s="27">
        <v>879</v>
      </c>
      <c r="C884" s="24">
        <v>-784971.43640169082</v>
      </c>
      <c r="D884" s="25">
        <v>2205926.7509025126</v>
      </c>
      <c r="E884" s="25">
        <v>360165.30020227423</v>
      </c>
      <c r="F884" s="25">
        <v>106227.78290544916</v>
      </c>
      <c r="G884" s="25">
        <v>2616253.2116291579</v>
      </c>
      <c r="H884" s="25">
        <v>-714948.45254919492</v>
      </c>
      <c r="I884" s="25">
        <v>-330456.63828444947</v>
      </c>
      <c r="J884" s="25">
        <v>652736.15731633827</v>
      </c>
      <c r="K884" s="25">
        <v>899350.20683736308</v>
      </c>
      <c r="L884" s="33">
        <v>2182346.6357694957</v>
      </c>
    </row>
    <row r="885" spans="2:12" x14ac:dyDescent="0.25">
      <c r="B885" s="27">
        <v>880</v>
      </c>
      <c r="C885" s="24">
        <v>108091.70570226293</v>
      </c>
      <c r="D885" s="25">
        <v>1331678.9597921041</v>
      </c>
      <c r="E885" s="25">
        <v>1312384.4755988326</v>
      </c>
      <c r="F885" s="25">
        <v>48743.828140584286</v>
      </c>
      <c r="G885" s="25">
        <v>1399625.9877677243</v>
      </c>
      <c r="H885" s="25">
        <v>607061.38046011236</v>
      </c>
      <c r="I885" s="25">
        <v>603054.0752872047</v>
      </c>
      <c r="J885" s="25">
        <v>-1467014.909501621</v>
      </c>
      <c r="K885" s="25">
        <v>41739.161614631303</v>
      </c>
      <c r="L885" s="33">
        <v>843672.74328684388</v>
      </c>
    </row>
    <row r="886" spans="2:12" x14ac:dyDescent="0.25">
      <c r="B886" s="27">
        <v>881</v>
      </c>
      <c r="C886" s="24">
        <v>1907950.1941301739</v>
      </c>
      <c r="D886" s="25">
        <v>-153282.13269344252</v>
      </c>
      <c r="E886" s="25">
        <v>848756.12761662342</v>
      </c>
      <c r="F886" s="25">
        <v>-176348.84091978287</v>
      </c>
      <c r="G886" s="25">
        <v>-786131.01244592015</v>
      </c>
      <c r="H886" s="25">
        <v>215764.16104315314</v>
      </c>
      <c r="I886" s="25">
        <v>417082.78621586552</v>
      </c>
      <c r="J886" s="25">
        <v>1342766.4578582575</v>
      </c>
      <c r="K886" s="25">
        <v>1187109.1653458062</v>
      </c>
      <c r="L886" s="33">
        <v>1628932.4895582111</v>
      </c>
    </row>
    <row r="887" spans="2:12" x14ac:dyDescent="0.25">
      <c r="B887" s="27">
        <v>882</v>
      </c>
      <c r="C887" s="24">
        <v>1862865.7322472017</v>
      </c>
      <c r="D887" s="25">
        <v>-119181.67441618862</v>
      </c>
      <c r="E887" s="25">
        <v>37253.578113120981</v>
      </c>
      <c r="F887" s="25">
        <v>2246892.407698255</v>
      </c>
      <c r="G887" s="25">
        <v>27584.685743727721</v>
      </c>
      <c r="H887" s="25">
        <v>918510.2166713695</v>
      </c>
      <c r="I887" s="25">
        <v>812238.3791374783</v>
      </c>
      <c r="J887" s="25">
        <v>1142067.9109061202</v>
      </c>
      <c r="K887" s="25">
        <v>1907969.6298448043</v>
      </c>
      <c r="L887" s="33">
        <v>195018.85122795496</v>
      </c>
    </row>
    <row r="888" spans="2:12" x14ac:dyDescent="0.25">
      <c r="B888" s="27">
        <v>883</v>
      </c>
      <c r="C888" s="24">
        <v>1236781.6224146513</v>
      </c>
      <c r="D888" s="25">
        <v>3405946.8838445889</v>
      </c>
      <c r="E888" s="25">
        <v>-588648.91629599733</v>
      </c>
      <c r="F888" s="25">
        <v>1718653.3509019706</v>
      </c>
      <c r="G888" s="25">
        <v>633055.93059529131</v>
      </c>
      <c r="H888" s="25">
        <v>-260031.33932321845</v>
      </c>
      <c r="I888" s="25">
        <v>908335.14061181294</v>
      </c>
      <c r="J888" s="25">
        <v>3366236.6993409637</v>
      </c>
      <c r="K888" s="25">
        <v>796577.33779971674</v>
      </c>
      <c r="L888" s="33">
        <v>-809586.1238380298</v>
      </c>
    </row>
    <row r="889" spans="2:12" x14ac:dyDescent="0.25">
      <c r="B889" s="27">
        <v>884</v>
      </c>
      <c r="C889" s="24">
        <v>-132279.27173858183</v>
      </c>
      <c r="D889" s="25">
        <v>-538904.08944460191</v>
      </c>
      <c r="E889" s="25">
        <v>-200531.81956668105</v>
      </c>
      <c r="F889" s="25">
        <v>284730.9753326145</v>
      </c>
      <c r="G889" s="25">
        <v>338752.25268731359</v>
      </c>
      <c r="H889" s="25">
        <v>1859636.9946342655</v>
      </c>
      <c r="I889" s="25">
        <v>1409402.2665306344</v>
      </c>
      <c r="J889" s="25">
        <v>1380163.5795993167</v>
      </c>
      <c r="K889" s="25">
        <v>447771.76700840797</v>
      </c>
      <c r="L889" s="33">
        <v>709683.80874721613</v>
      </c>
    </row>
    <row r="890" spans="2:12" x14ac:dyDescent="0.25">
      <c r="B890" s="27">
        <v>885</v>
      </c>
      <c r="C890" s="24">
        <v>1427180.4536765567</v>
      </c>
      <c r="D890" s="25">
        <v>-1566948.0936755762</v>
      </c>
      <c r="E890" s="25">
        <v>158965.00907042203</v>
      </c>
      <c r="F890" s="25">
        <v>315586.09667050373</v>
      </c>
      <c r="G890" s="25">
        <v>228256.62913052458</v>
      </c>
      <c r="H890" s="25">
        <v>-232572.7485029567</v>
      </c>
      <c r="I890" s="25">
        <v>-1019242.9636558201</v>
      </c>
      <c r="J890" s="25">
        <v>-676181.73031028034</v>
      </c>
      <c r="K890" s="25">
        <v>-323813.65912298858</v>
      </c>
      <c r="L890" s="33">
        <v>2234296.4799401686</v>
      </c>
    </row>
    <row r="891" spans="2:12" x14ac:dyDescent="0.25">
      <c r="B891" s="27">
        <v>886</v>
      </c>
      <c r="C891" s="24">
        <v>373537.4187072101</v>
      </c>
      <c r="D891" s="25">
        <v>2201588.828103127</v>
      </c>
      <c r="E891" s="25">
        <v>443811.58668778557</v>
      </c>
      <c r="F891" s="25">
        <v>-69691.233764071949</v>
      </c>
      <c r="G891" s="25">
        <v>1213059.9276244538</v>
      </c>
      <c r="H891" s="25">
        <v>-356485.29464852344</v>
      </c>
      <c r="I891" s="25">
        <v>1217792.6203231271</v>
      </c>
      <c r="J891" s="25">
        <v>775000.91676282696</v>
      </c>
      <c r="K891" s="25">
        <v>270657.87276197365</v>
      </c>
      <c r="L891" s="33">
        <v>92026.573164948262</v>
      </c>
    </row>
    <row r="892" spans="2:12" x14ac:dyDescent="0.25">
      <c r="B892" s="27">
        <v>887</v>
      </c>
      <c r="C892" s="24">
        <v>2908448.1205135104</v>
      </c>
      <c r="D892" s="25">
        <v>-644372.90236045793</v>
      </c>
      <c r="E892" s="25">
        <v>347159.67358339159</v>
      </c>
      <c r="F892" s="25">
        <v>675696.29395685438</v>
      </c>
      <c r="G892" s="25">
        <v>1835765.0107961912</v>
      </c>
      <c r="H892" s="25">
        <v>547885.92638879409</v>
      </c>
      <c r="I892" s="25">
        <v>1426068.1469217585</v>
      </c>
      <c r="J892" s="25">
        <v>1063785.3174981456</v>
      </c>
      <c r="K892" s="25">
        <v>1485670.9326038319</v>
      </c>
      <c r="L892" s="33">
        <v>16053.039290596731</v>
      </c>
    </row>
    <row r="893" spans="2:12" x14ac:dyDescent="0.25">
      <c r="B893" s="27">
        <v>888</v>
      </c>
      <c r="C893" s="24">
        <v>612265.35363633372</v>
      </c>
      <c r="D893" s="25">
        <v>340319.48480266193</v>
      </c>
      <c r="E893" s="25">
        <v>-381609.31134485174</v>
      </c>
      <c r="F893" s="25">
        <v>-816894.98467185255</v>
      </c>
      <c r="G893" s="25">
        <v>314859.60525724106</v>
      </c>
      <c r="H893" s="25">
        <v>-413518.80719183479</v>
      </c>
      <c r="I893" s="25">
        <v>939878.001749116</v>
      </c>
      <c r="J893" s="25">
        <v>58534.028236334678</v>
      </c>
      <c r="K893" s="25">
        <v>1469269.6607770268</v>
      </c>
      <c r="L893" s="33">
        <v>1764647.3002819354</v>
      </c>
    </row>
    <row r="894" spans="2:12" x14ac:dyDescent="0.25">
      <c r="B894" s="27">
        <v>889</v>
      </c>
      <c r="C894" s="24">
        <v>411784.87807588466</v>
      </c>
      <c r="D894" s="25">
        <v>-1377381.3476981116</v>
      </c>
      <c r="E894" s="25">
        <v>960567.25232075853</v>
      </c>
      <c r="F894" s="25">
        <v>469287.45946764387</v>
      </c>
      <c r="G894" s="25">
        <v>494674.0171889523</v>
      </c>
      <c r="H894" s="25">
        <v>1546838.2303196751</v>
      </c>
      <c r="I894" s="25">
        <v>-744445.09141436219</v>
      </c>
      <c r="J894" s="25">
        <v>-1184549.0519406414</v>
      </c>
      <c r="K894" s="25">
        <v>2501670.2584526557</v>
      </c>
      <c r="L894" s="33">
        <v>717854.56142010307</v>
      </c>
    </row>
    <row r="895" spans="2:12" x14ac:dyDescent="0.25">
      <c r="B895" s="27">
        <v>890</v>
      </c>
      <c r="C895" s="24">
        <v>-2858465.0119440807</v>
      </c>
      <c r="D895" s="25">
        <v>1649629.6578566032</v>
      </c>
      <c r="E895" s="25">
        <v>2326967.5576865925</v>
      </c>
      <c r="F895" s="25">
        <v>-1347441.6230549968</v>
      </c>
      <c r="G895" s="25">
        <v>1576650.4943427155</v>
      </c>
      <c r="H895" s="25">
        <v>111080.39626324316</v>
      </c>
      <c r="I895" s="25">
        <v>1806215.2054437343</v>
      </c>
      <c r="J895" s="25">
        <v>758926.48573986115</v>
      </c>
      <c r="K895" s="25">
        <v>-720662.9544697185</v>
      </c>
      <c r="L895" s="33">
        <v>757514.82117947517</v>
      </c>
    </row>
    <row r="896" spans="2:12" x14ac:dyDescent="0.25">
      <c r="B896" s="27">
        <v>891</v>
      </c>
      <c r="C896" s="24">
        <v>319003.7100013406</v>
      </c>
      <c r="D896" s="25">
        <v>2478525.6594666229</v>
      </c>
      <c r="E896" s="25">
        <v>1754881.7188555659</v>
      </c>
      <c r="F896" s="25">
        <v>939210.65098910639</v>
      </c>
      <c r="G896" s="25">
        <v>1614189.3370564519</v>
      </c>
      <c r="H896" s="25">
        <v>-114063.26652091555</v>
      </c>
      <c r="I896" s="25">
        <v>1157260.1262711091</v>
      </c>
      <c r="J896" s="25">
        <v>1644702.8986158078</v>
      </c>
      <c r="K896" s="25">
        <v>2141857.8048201008</v>
      </c>
      <c r="L896" s="33">
        <v>-1882293.4297212658</v>
      </c>
    </row>
    <row r="897" spans="2:12" x14ac:dyDescent="0.25">
      <c r="B897" s="27">
        <v>892</v>
      </c>
      <c r="C897" s="24">
        <v>1625525.2281079288</v>
      </c>
      <c r="D897" s="25">
        <v>407519.02262405585</v>
      </c>
      <c r="E897" s="25">
        <v>2018887.1190046333</v>
      </c>
      <c r="F897" s="25">
        <v>1928351.2701821229</v>
      </c>
      <c r="G897" s="25">
        <v>3480592.0868744589</v>
      </c>
      <c r="H897" s="25">
        <v>2256245.5095315864</v>
      </c>
      <c r="I897" s="25">
        <v>1329174.6309695705</v>
      </c>
      <c r="J897" s="25">
        <v>1120828.4063891349</v>
      </c>
      <c r="K897" s="25">
        <v>90597.971566125285</v>
      </c>
      <c r="L897" s="33">
        <v>-561249.97151415935</v>
      </c>
    </row>
    <row r="898" spans="2:12" x14ac:dyDescent="0.25">
      <c r="B898" s="27">
        <v>893</v>
      </c>
      <c r="C898" s="24">
        <v>839968.11512223352</v>
      </c>
      <c r="D898" s="25">
        <v>-776752.63266889472</v>
      </c>
      <c r="E898" s="25">
        <v>1668338.5864319345</v>
      </c>
      <c r="F898" s="25">
        <v>1344370.0673267706</v>
      </c>
      <c r="G898" s="25">
        <v>2218893.7296551694</v>
      </c>
      <c r="H898" s="25">
        <v>1175458.3293412258</v>
      </c>
      <c r="I898" s="25">
        <v>664275.93460922595</v>
      </c>
      <c r="J898" s="25">
        <v>811452.79680301948</v>
      </c>
      <c r="K898" s="25">
        <v>-328157.84908978548</v>
      </c>
      <c r="L898" s="33">
        <v>632498.78655564412</v>
      </c>
    </row>
    <row r="899" spans="2:12" x14ac:dyDescent="0.25">
      <c r="B899" s="27">
        <v>894</v>
      </c>
      <c r="C899" s="24">
        <v>-199083.90967152547</v>
      </c>
      <c r="D899" s="25">
        <v>1242928.4086309997</v>
      </c>
      <c r="E899" s="25">
        <v>-1226811.3628016142</v>
      </c>
      <c r="F899" s="25">
        <v>-108433.87612783303</v>
      </c>
      <c r="G899" s="25">
        <v>151666.84161842335</v>
      </c>
      <c r="H899" s="25">
        <v>725319.55117142014</v>
      </c>
      <c r="I899" s="25">
        <v>-182076.6599204978</v>
      </c>
      <c r="J899" s="25">
        <v>1946194.6918158284</v>
      </c>
      <c r="K899" s="25">
        <v>1185916.9864171804</v>
      </c>
      <c r="L899" s="33">
        <v>328587.55925832316</v>
      </c>
    </row>
    <row r="900" spans="2:12" x14ac:dyDescent="0.25">
      <c r="B900" s="27">
        <v>895</v>
      </c>
      <c r="C900" s="24">
        <v>-882910.29086619103</v>
      </c>
      <c r="D900" s="25">
        <v>1916979.4868570836</v>
      </c>
      <c r="E900" s="25">
        <v>1372016.9408105463</v>
      </c>
      <c r="F900" s="25">
        <v>512191.27534411242</v>
      </c>
      <c r="G900" s="25">
        <v>392443.80384908337</v>
      </c>
      <c r="H900" s="25">
        <v>-222373.18076985516</v>
      </c>
      <c r="I900" s="25">
        <v>-1131769.0674946308</v>
      </c>
      <c r="J900" s="25">
        <v>-311980.56817427883</v>
      </c>
      <c r="K900" s="25">
        <v>2389681.0891547669</v>
      </c>
      <c r="L900" s="33">
        <v>250977.77575538214</v>
      </c>
    </row>
    <row r="901" spans="2:12" x14ac:dyDescent="0.25">
      <c r="B901" s="27">
        <v>896</v>
      </c>
      <c r="C901" s="24">
        <v>2384837.2614246225</v>
      </c>
      <c r="D901" s="25">
        <v>748602.65903338511</v>
      </c>
      <c r="E901" s="25">
        <v>-589664.93194360286</v>
      </c>
      <c r="F901" s="25">
        <v>668500.6988033969</v>
      </c>
      <c r="G901" s="25">
        <v>1528375.0002089646</v>
      </c>
      <c r="H901" s="25">
        <v>1441695.9161581555</v>
      </c>
      <c r="I901" s="25">
        <v>-1770940.7815812519</v>
      </c>
      <c r="J901" s="25">
        <v>301361.23536176793</v>
      </c>
      <c r="K901" s="25">
        <v>-268366.4645943772</v>
      </c>
      <c r="L901" s="33">
        <v>-834797.14204509999</v>
      </c>
    </row>
    <row r="902" spans="2:12" x14ac:dyDescent="0.25">
      <c r="B902" s="27">
        <v>897</v>
      </c>
      <c r="C902" s="24">
        <v>-82977.978148439899</v>
      </c>
      <c r="D902" s="25">
        <v>-1256894.3973439652</v>
      </c>
      <c r="E902" s="25">
        <v>1073404.5626647007</v>
      </c>
      <c r="F902" s="25">
        <v>-1172628.3463839069</v>
      </c>
      <c r="G902" s="25">
        <v>731889.53838615958</v>
      </c>
      <c r="H902" s="25">
        <v>-350250.71970793698</v>
      </c>
      <c r="I902" s="25">
        <v>-254869.69179981854</v>
      </c>
      <c r="J902" s="25">
        <v>1192726.7773770783</v>
      </c>
      <c r="K902" s="25">
        <v>-386984.28078281227</v>
      </c>
      <c r="L902" s="33">
        <v>-387593.29796896549</v>
      </c>
    </row>
    <row r="903" spans="2:12" x14ac:dyDescent="0.25">
      <c r="B903" s="27">
        <v>898</v>
      </c>
      <c r="C903" s="24">
        <v>852614.74505143752</v>
      </c>
      <c r="D903" s="25">
        <v>-250967.26567824185</v>
      </c>
      <c r="E903" s="25">
        <v>317425.71822791081</v>
      </c>
      <c r="F903" s="25">
        <v>736405.28993586032</v>
      </c>
      <c r="G903" s="25">
        <v>-1019841.7431676711</v>
      </c>
      <c r="H903" s="25">
        <v>1369663.6322109122</v>
      </c>
      <c r="I903" s="25">
        <v>964907.37172309821</v>
      </c>
      <c r="J903" s="25">
        <v>838365.02159420121</v>
      </c>
      <c r="K903" s="25">
        <v>87773.760984858032</v>
      </c>
      <c r="L903" s="33">
        <v>-593657.00236480497</v>
      </c>
    </row>
    <row r="904" spans="2:12" x14ac:dyDescent="0.25">
      <c r="B904" s="27">
        <v>899</v>
      </c>
      <c r="C904" s="24">
        <v>1744815.5680837394</v>
      </c>
      <c r="D904" s="25">
        <v>2039160.7067086417</v>
      </c>
      <c r="E904" s="25">
        <v>1433394.1898608003</v>
      </c>
      <c r="F904" s="25">
        <v>579050.18259535637</v>
      </c>
      <c r="G904" s="25">
        <v>1018.6895089787431</v>
      </c>
      <c r="H904" s="25">
        <v>2104797.0254615969</v>
      </c>
      <c r="I904" s="25">
        <v>610228.22168388125</v>
      </c>
      <c r="J904" s="25">
        <v>-80592.657447096426</v>
      </c>
      <c r="K904" s="25">
        <v>1959254.6521752365</v>
      </c>
      <c r="L904" s="33">
        <v>3516212.9995544748</v>
      </c>
    </row>
    <row r="905" spans="2:12" x14ac:dyDescent="0.25">
      <c r="B905" s="27">
        <v>900</v>
      </c>
      <c r="C905" s="24">
        <v>3929458.9426313713</v>
      </c>
      <c r="D905" s="25">
        <v>1159986.8131228401</v>
      </c>
      <c r="E905" s="25">
        <v>2855086.1438481128</v>
      </c>
      <c r="F905" s="25">
        <v>1296691.3899278808</v>
      </c>
      <c r="G905" s="25">
        <v>728167.80200001923</v>
      </c>
      <c r="H905" s="25">
        <v>460680.99059557449</v>
      </c>
      <c r="I905" s="25">
        <v>543104.87519518379</v>
      </c>
      <c r="J905" s="25">
        <v>1550163.5673474018</v>
      </c>
      <c r="K905" s="25">
        <v>-427322.55689737247</v>
      </c>
      <c r="L905" s="33">
        <v>-1138128.4882468181</v>
      </c>
    </row>
    <row r="906" spans="2:12" x14ac:dyDescent="0.25">
      <c r="B906" s="27">
        <v>901</v>
      </c>
      <c r="C906" s="24">
        <v>1504906.0973367561</v>
      </c>
      <c r="D906" s="25">
        <v>542657.16028769594</v>
      </c>
      <c r="E906" s="25">
        <v>280914.70703672804</v>
      </c>
      <c r="F906" s="25">
        <v>435202.46415746585</v>
      </c>
      <c r="G906" s="25">
        <v>1308157.1971863452</v>
      </c>
      <c r="H906" s="25">
        <v>1814690.785941394</v>
      </c>
      <c r="I906" s="25">
        <v>-34760.16557285469</v>
      </c>
      <c r="J906" s="25">
        <v>681902.29627008783</v>
      </c>
      <c r="K906" s="25">
        <v>242420.11684714304</v>
      </c>
      <c r="L906" s="33">
        <v>563848.61491710972</v>
      </c>
    </row>
    <row r="907" spans="2:12" x14ac:dyDescent="0.25">
      <c r="B907" s="27">
        <v>902</v>
      </c>
      <c r="C907" s="24">
        <v>-908640.16949582798</v>
      </c>
      <c r="D907" s="25">
        <v>1747882.1361333514</v>
      </c>
      <c r="E907" s="25">
        <v>606905.95580342878</v>
      </c>
      <c r="F907" s="25">
        <v>1028749.5552017326</v>
      </c>
      <c r="G907" s="25">
        <v>788258.73133127578</v>
      </c>
      <c r="H907" s="25">
        <v>778018.47139556147</v>
      </c>
      <c r="I907" s="25">
        <v>199067.32332482096</v>
      </c>
      <c r="J907" s="25">
        <v>2002346.3013595408</v>
      </c>
      <c r="K907" s="25">
        <v>1138890.5172205111</v>
      </c>
      <c r="L907" s="33">
        <v>1480256.8895167923</v>
      </c>
    </row>
    <row r="908" spans="2:12" x14ac:dyDescent="0.25">
      <c r="B908" s="27">
        <v>903</v>
      </c>
      <c r="C908" s="24">
        <v>3351304.4339747289</v>
      </c>
      <c r="D908" s="25">
        <v>2340054.9234842593</v>
      </c>
      <c r="E908" s="25">
        <v>1219879.9660331383</v>
      </c>
      <c r="F908" s="25">
        <v>1963642.7527778829</v>
      </c>
      <c r="G908" s="25">
        <v>1423125.0950121102</v>
      </c>
      <c r="H908" s="25">
        <v>30081.867646683007</v>
      </c>
      <c r="I908" s="25">
        <v>969020.83733316697</v>
      </c>
      <c r="J908" s="25">
        <v>1047471.4253989751</v>
      </c>
      <c r="K908" s="25">
        <v>59933.172612643801</v>
      </c>
      <c r="L908" s="33">
        <v>2035745.7852877295</v>
      </c>
    </row>
    <row r="909" spans="2:12" x14ac:dyDescent="0.25">
      <c r="B909" s="27">
        <v>904</v>
      </c>
      <c r="C909" s="24">
        <v>2718573.6425381373</v>
      </c>
      <c r="D909" s="25">
        <v>1568540.9051060928</v>
      </c>
      <c r="E909" s="25">
        <v>-1177056.1646483657</v>
      </c>
      <c r="F909" s="25">
        <v>1135108.1143909809</v>
      </c>
      <c r="G909" s="25">
        <v>884555.91385968588</v>
      </c>
      <c r="H909" s="25">
        <v>1406967.8622667184</v>
      </c>
      <c r="I909" s="25">
        <v>1619409.157389367</v>
      </c>
      <c r="J909" s="25">
        <v>878749.69979284052</v>
      </c>
      <c r="K909" s="25">
        <v>697893.2730174521</v>
      </c>
      <c r="L909" s="33">
        <v>292718.96796228457</v>
      </c>
    </row>
    <row r="910" spans="2:12" x14ac:dyDescent="0.25">
      <c r="B910" s="27">
        <v>905</v>
      </c>
      <c r="C910" s="24">
        <v>-119708.82826354774</v>
      </c>
      <c r="D910" s="25">
        <v>-757789.63753698254</v>
      </c>
      <c r="E910" s="25">
        <v>367384.76583669195</v>
      </c>
      <c r="F910" s="25">
        <v>1136090.5337126935</v>
      </c>
      <c r="G910" s="25">
        <v>893608.95851783361</v>
      </c>
      <c r="H910" s="25">
        <v>396406.2249921835</v>
      </c>
      <c r="I910" s="25">
        <v>1116614.7251434959</v>
      </c>
      <c r="J910" s="25">
        <v>1963000.977449026</v>
      </c>
      <c r="K910" s="25">
        <v>-385435.26672466611</v>
      </c>
      <c r="L910" s="33">
        <v>-862738.72679194249</v>
      </c>
    </row>
    <row r="911" spans="2:12" x14ac:dyDescent="0.25">
      <c r="B911" s="27">
        <v>906</v>
      </c>
      <c r="C911" s="24">
        <v>410057.05172848329</v>
      </c>
      <c r="D911" s="25">
        <v>60202.799029058777</v>
      </c>
      <c r="E911" s="25">
        <v>1396226.684904919</v>
      </c>
      <c r="F911" s="25">
        <v>1803698.9715350736</v>
      </c>
      <c r="G911" s="25">
        <v>461667.46679137368</v>
      </c>
      <c r="H911" s="25">
        <v>1817460.9409765499</v>
      </c>
      <c r="I911" s="25">
        <v>259084.02810945828</v>
      </c>
      <c r="J911" s="25">
        <v>1854037.743809524</v>
      </c>
      <c r="K911" s="25">
        <v>-478114.29814286996</v>
      </c>
      <c r="L911" s="33">
        <v>1702123.989537565</v>
      </c>
    </row>
    <row r="912" spans="2:12" x14ac:dyDescent="0.25">
      <c r="B912" s="27">
        <v>907</v>
      </c>
      <c r="C912" s="24">
        <v>2464893.4050552016</v>
      </c>
      <c r="D912" s="25">
        <v>64784.906859716401</v>
      </c>
      <c r="E912" s="25">
        <v>1229823.7728048088</v>
      </c>
      <c r="F912" s="25">
        <v>479741.04748982657</v>
      </c>
      <c r="G912" s="25">
        <v>276417.07942502992</v>
      </c>
      <c r="H912" s="25">
        <v>629876.52428743662</v>
      </c>
      <c r="I912" s="25">
        <v>2430303.1006619828</v>
      </c>
      <c r="J912" s="25">
        <v>426325.89584135823</v>
      </c>
      <c r="K912" s="25">
        <v>1274554.8315975433</v>
      </c>
      <c r="L912" s="33">
        <v>649902.80132252723</v>
      </c>
    </row>
    <row r="913" spans="2:12" x14ac:dyDescent="0.25">
      <c r="B913" s="27">
        <v>908</v>
      </c>
      <c r="C913" s="24">
        <v>2653026.0478125527</v>
      </c>
      <c r="D913" s="25">
        <v>1644766.0242295191</v>
      </c>
      <c r="E913" s="25">
        <v>810110.28801136697</v>
      </c>
      <c r="F913" s="25">
        <v>723839.71980950749</v>
      </c>
      <c r="G913" s="25">
        <v>1235047.1201846092</v>
      </c>
      <c r="H913" s="25">
        <v>1348385.0440661833</v>
      </c>
      <c r="I913" s="25">
        <v>-574928.82075522235</v>
      </c>
      <c r="J913" s="25">
        <v>-639144.50298592262</v>
      </c>
      <c r="K913" s="25">
        <v>1433064.6816782719</v>
      </c>
      <c r="L913" s="33">
        <v>29726.668429811951</v>
      </c>
    </row>
    <row r="914" spans="2:12" x14ac:dyDescent="0.25">
      <c r="B914" s="27">
        <v>909</v>
      </c>
      <c r="C914" s="24">
        <v>621584.45032738987</v>
      </c>
      <c r="D914" s="25">
        <v>1191172.092191074</v>
      </c>
      <c r="E914" s="25">
        <v>123914.78825938096</v>
      </c>
      <c r="F914" s="25">
        <v>1037555.5326441089</v>
      </c>
      <c r="G914" s="25">
        <v>1369854.5005992847</v>
      </c>
      <c r="H914" s="25">
        <v>385989.24190494372</v>
      </c>
      <c r="I914" s="25">
        <v>216637.75169452466</v>
      </c>
      <c r="J914" s="25">
        <v>2482952.9872806147</v>
      </c>
      <c r="K914" s="25">
        <v>1813914.4391809525</v>
      </c>
      <c r="L914" s="33">
        <v>1299893.3459526482</v>
      </c>
    </row>
    <row r="915" spans="2:12" x14ac:dyDescent="0.25">
      <c r="B915" s="27">
        <v>910</v>
      </c>
      <c r="C915" s="24">
        <v>1738096.8109158892</v>
      </c>
      <c r="D915" s="25">
        <v>499858.20230530575</v>
      </c>
      <c r="E915" s="25">
        <v>320052.46516825818</v>
      </c>
      <c r="F915" s="25">
        <v>2782915.4645168325</v>
      </c>
      <c r="G915" s="25">
        <v>684131.96381158056</v>
      </c>
      <c r="H915" s="25">
        <v>634319.84182310291</v>
      </c>
      <c r="I915" s="25">
        <v>1318305.6935478048</v>
      </c>
      <c r="J915" s="25">
        <v>78228.839543871116</v>
      </c>
      <c r="K915" s="25">
        <v>2165515.0065205088</v>
      </c>
      <c r="L915" s="33">
        <v>2607714.8328153146</v>
      </c>
    </row>
    <row r="916" spans="2:12" x14ac:dyDescent="0.25">
      <c r="B916" s="27">
        <v>911</v>
      </c>
      <c r="C916" s="24">
        <v>-524501.77540967474</v>
      </c>
      <c r="D916" s="25">
        <v>481352.03692989983</v>
      </c>
      <c r="E916" s="25">
        <v>-243610.6856038603</v>
      </c>
      <c r="F916" s="25">
        <v>133320.83682935964</v>
      </c>
      <c r="G916" s="25">
        <v>970129.99363182345</v>
      </c>
      <c r="H916" s="25">
        <v>1324988.3316457225</v>
      </c>
      <c r="I916" s="25">
        <v>-270036.63533594506</v>
      </c>
      <c r="J916" s="25">
        <v>-493464.93567806203</v>
      </c>
      <c r="K916" s="25">
        <v>2866237.3834829796</v>
      </c>
      <c r="L916" s="33">
        <v>718210.99944590684</v>
      </c>
    </row>
    <row r="917" spans="2:12" x14ac:dyDescent="0.25">
      <c r="B917" s="27">
        <v>912</v>
      </c>
      <c r="C917" s="24">
        <v>995851.99506912427</v>
      </c>
      <c r="D917" s="25">
        <v>638223.76377916709</v>
      </c>
      <c r="E917" s="25">
        <v>317873.23860569112</v>
      </c>
      <c r="F917" s="25">
        <v>2289326.9607579224</v>
      </c>
      <c r="G917" s="25">
        <v>1795581.2952908585</v>
      </c>
      <c r="H917" s="25">
        <v>123242.9824292995</v>
      </c>
      <c r="I917" s="25">
        <v>1139194.5878746151</v>
      </c>
      <c r="J917" s="25">
        <v>-79932.181833752431</v>
      </c>
      <c r="K917" s="25">
        <v>2756285.846747919</v>
      </c>
      <c r="L917" s="33">
        <v>1454990.1595499692</v>
      </c>
    </row>
    <row r="918" spans="2:12" x14ac:dyDescent="0.25">
      <c r="B918" s="27">
        <v>913</v>
      </c>
      <c r="C918" s="24">
        <v>421646.16210910119</v>
      </c>
      <c r="D918" s="25">
        <v>2399379.9224931262</v>
      </c>
      <c r="E918" s="25">
        <v>2948804.5168361915</v>
      </c>
      <c r="F918" s="25">
        <v>45194.228297301568</v>
      </c>
      <c r="G918" s="25">
        <v>1526086.4715331942</v>
      </c>
      <c r="H918" s="25">
        <v>-82112.293213900644</v>
      </c>
      <c r="I918" s="25">
        <v>800501.68371987902</v>
      </c>
      <c r="J918" s="25">
        <v>1757730.0042799991</v>
      </c>
      <c r="K918" s="25">
        <v>2008490.3939723531</v>
      </c>
      <c r="L918" s="33">
        <v>-436625.79481800739</v>
      </c>
    </row>
    <row r="919" spans="2:12" x14ac:dyDescent="0.25">
      <c r="B919" s="27">
        <v>914</v>
      </c>
      <c r="C919" s="24">
        <v>315435.87373093283</v>
      </c>
      <c r="D919" s="25">
        <v>784545.13447917067</v>
      </c>
      <c r="E919" s="25">
        <v>1570226.3819643431</v>
      </c>
      <c r="F919" s="25">
        <v>2006318.3086173693</v>
      </c>
      <c r="G919" s="25">
        <v>141890.19687487558</v>
      </c>
      <c r="H919" s="25">
        <v>693577.00096106343</v>
      </c>
      <c r="I919" s="25">
        <v>523368.38359279232</v>
      </c>
      <c r="J919" s="25">
        <v>1638222.3041708022</v>
      </c>
      <c r="K919" s="25">
        <v>1516104.1887544673</v>
      </c>
      <c r="L919" s="33">
        <v>380968.2968476736</v>
      </c>
    </row>
    <row r="920" spans="2:12" x14ac:dyDescent="0.25">
      <c r="B920" s="27">
        <v>915</v>
      </c>
      <c r="C920" s="24">
        <v>-182074.13099869341</v>
      </c>
      <c r="D920" s="25">
        <v>2872080.1780091682</v>
      </c>
      <c r="E920" s="25">
        <v>525230.43232780788</v>
      </c>
      <c r="F920" s="25">
        <v>640315.23839766672</v>
      </c>
      <c r="G920" s="25">
        <v>330132.11845001951</v>
      </c>
      <c r="H920" s="25">
        <v>934126.5170623851</v>
      </c>
      <c r="I920" s="25">
        <v>-739269.17566412082</v>
      </c>
      <c r="J920" s="25">
        <v>-1828527.8232127214</v>
      </c>
      <c r="K920" s="25">
        <v>1496963.7193710781</v>
      </c>
      <c r="L920" s="33">
        <v>3148827.5130460574</v>
      </c>
    </row>
    <row r="921" spans="2:12" x14ac:dyDescent="0.25">
      <c r="B921" s="27">
        <v>916</v>
      </c>
      <c r="C921" s="24">
        <v>-738193.19492037967</v>
      </c>
      <c r="D921" s="25">
        <v>1044416.1298958994</v>
      </c>
      <c r="E921" s="25">
        <v>1311338.4496103125</v>
      </c>
      <c r="F921" s="25">
        <v>1578839.4280025945</v>
      </c>
      <c r="G921" s="25">
        <v>-152870.88454795582</v>
      </c>
      <c r="H921" s="25">
        <v>548368.96630284935</v>
      </c>
      <c r="I921" s="25">
        <v>153908.27503980044</v>
      </c>
      <c r="J921" s="25">
        <v>1133692.6531248931</v>
      </c>
      <c r="K921" s="25">
        <v>-434092.3474434535</v>
      </c>
      <c r="L921" s="33">
        <v>399329.82915983675</v>
      </c>
    </row>
    <row r="922" spans="2:12" x14ac:dyDescent="0.25">
      <c r="B922" s="27">
        <v>917</v>
      </c>
      <c r="C922" s="24">
        <v>1914481.26646169</v>
      </c>
      <c r="D922" s="25">
        <v>1816632.8270710525</v>
      </c>
      <c r="E922" s="25">
        <v>-68419.102826214395</v>
      </c>
      <c r="F922" s="25">
        <v>2871742.1661329558</v>
      </c>
      <c r="G922" s="25">
        <v>576872.38445363659</v>
      </c>
      <c r="H922" s="25">
        <v>-192766.28072336316</v>
      </c>
      <c r="I922" s="25">
        <v>-193547.92256964045</v>
      </c>
      <c r="J922" s="25">
        <v>-113347.09294500155</v>
      </c>
      <c r="K922" s="25">
        <v>1417010.1607681825</v>
      </c>
      <c r="L922" s="33">
        <v>4114978.7684871997</v>
      </c>
    </row>
    <row r="923" spans="2:12" x14ac:dyDescent="0.25">
      <c r="B923" s="27">
        <v>918</v>
      </c>
      <c r="C923" s="24">
        <v>3213973.6349560083</v>
      </c>
      <c r="D923" s="25">
        <v>-576209.22140193777</v>
      </c>
      <c r="E923" s="25">
        <v>656844.31310989708</v>
      </c>
      <c r="F923" s="25">
        <v>1343529.550517072</v>
      </c>
      <c r="G923" s="25">
        <v>250272.22813573387</v>
      </c>
      <c r="H923" s="25">
        <v>1325580.8595378371</v>
      </c>
      <c r="I923" s="25">
        <v>1934526.0579485344</v>
      </c>
      <c r="J923" s="25">
        <v>1704634.1361006112</v>
      </c>
      <c r="K923" s="25">
        <v>603536.91850062273</v>
      </c>
      <c r="L923" s="33">
        <v>756899.37913582567</v>
      </c>
    </row>
    <row r="924" spans="2:12" x14ac:dyDescent="0.25">
      <c r="B924" s="27">
        <v>919</v>
      </c>
      <c r="C924" s="24">
        <v>397811.53739397135</v>
      </c>
      <c r="D924" s="25">
        <v>-248981.54439916275</v>
      </c>
      <c r="E924" s="25">
        <v>1368011.4797065635</v>
      </c>
      <c r="F924" s="25">
        <v>1467426.5460304199</v>
      </c>
      <c r="G924" s="25">
        <v>684016.62070969213</v>
      </c>
      <c r="H924" s="25">
        <v>1091567.7688489589</v>
      </c>
      <c r="I924" s="25">
        <v>1713691.9686557031</v>
      </c>
      <c r="J924" s="25">
        <v>-587256.12376574706</v>
      </c>
      <c r="K924" s="25">
        <v>383466.78593847854</v>
      </c>
      <c r="L924" s="33">
        <v>1112942.9081299612</v>
      </c>
    </row>
    <row r="925" spans="2:12" x14ac:dyDescent="0.25">
      <c r="B925" s="27">
        <v>920</v>
      </c>
      <c r="C925" s="24">
        <v>1022118.0625526309</v>
      </c>
      <c r="D925" s="25">
        <v>-1087326.7508014631</v>
      </c>
      <c r="E925" s="25">
        <v>198307.77814569278</v>
      </c>
      <c r="F925" s="25">
        <v>-166120.57119093649</v>
      </c>
      <c r="G925" s="25">
        <v>1488038.0364991128</v>
      </c>
      <c r="H925" s="25">
        <v>1318966.5127391974</v>
      </c>
      <c r="I925" s="25">
        <v>1184169.8060389757</v>
      </c>
      <c r="J925" s="25">
        <v>1051577.9399803253</v>
      </c>
      <c r="K925" s="25">
        <v>33472.533590333536</v>
      </c>
      <c r="L925" s="33">
        <v>-447460.67820243258</v>
      </c>
    </row>
    <row r="926" spans="2:12" x14ac:dyDescent="0.25">
      <c r="B926" s="27">
        <v>921</v>
      </c>
      <c r="C926" s="24">
        <v>806851.0592709044</v>
      </c>
      <c r="D926" s="25">
        <v>2872425.4448333904</v>
      </c>
      <c r="E926" s="25">
        <v>884831.72618060559</v>
      </c>
      <c r="F926" s="25">
        <v>1598959.8782978989</v>
      </c>
      <c r="G926" s="25">
        <v>-505900.55755491648</v>
      </c>
      <c r="H926" s="25">
        <v>561454.27832357259</v>
      </c>
      <c r="I926" s="25">
        <v>294284.18823957862</v>
      </c>
      <c r="J926" s="25">
        <v>-288378.25260582473</v>
      </c>
      <c r="K926" s="25">
        <v>1936528.1303886645</v>
      </c>
      <c r="L926" s="33">
        <v>-153176.71103792451</v>
      </c>
    </row>
    <row r="927" spans="2:12" x14ac:dyDescent="0.25">
      <c r="B927" s="27">
        <v>922</v>
      </c>
      <c r="C927" s="24">
        <v>345922.38937704498</v>
      </c>
      <c r="D927" s="25">
        <v>1236440.1907699592</v>
      </c>
      <c r="E927" s="25">
        <v>2201045.6451199697</v>
      </c>
      <c r="F927" s="25">
        <v>1727460.3366703694</v>
      </c>
      <c r="G927" s="25">
        <v>969002.20490331296</v>
      </c>
      <c r="H927" s="25">
        <v>1578062.4993280466</v>
      </c>
      <c r="I927" s="25">
        <v>1300753.4352233149</v>
      </c>
      <c r="J927" s="25">
        <v>834097.71062635351</v>
      </c>
      <c r="K927" s="25">
        <v>858737.07348377164</v>
      </c>
      <c r="L927" s="33">
        <v>1560695.1837451719</v>
      </c>
    </row>
    <row r="928" spans="2:12" x14ac:dyDescent="0.25">
      <c r="B928" s="27">
        <v>923</v>
      </c>
      <c r="C928" s="24">
        <v>529553.70256054215</v>
      </c>
      <c r="D928" s="25">
        <v>-2340495.7667500796</v>
      </c>
      <c r="E928" s="25">
        <v>1926813.8751310678</v>
      </c>
      <c r="F928" s="25">
        <v>-87873.707580150571</v>
      </c>
      <c r="G928" s="25">
        <v>1000025.9174184348</v>
      </c>
      <c r="H928" s="25">
        <v>960657.40230334969</v>
      </c>
      <c r="I928" s="25">
        <v>439086.8721053144</v>
      </c>
      <c r="J928" s="25">
        <v>-390824.0604518503</v>
      </c>
      <c r="K928" s="25">
        <v>469203.42984125065</v>
      </c>
      <c r="L928" s="33">
        <v>1090660.3505211622</v>
      </c>
    </row>
    <row r="929" spans="2:12" x14ac:dyDescent="0.25">
      <c r="B929" s="27">
        <v>924</v>
      </c>
      <c r="C929" s="24">
        <v>920930.86193881929</v>
      </c>
      <c r="D929" s="25">
        <v>-521329.22191490605</v>
      </c>
      <c r="E929" s="25">
        <v>1074994.8875387926</v>
      </c>
      <c r="F929" s="25">
        <v>243847.38621448725</v>
      </c>
      <c r="G929" s="25">
        <v>1232321.2743749982</v>
      </c>
      <c r="H929" s="25">
        <v>1258013.2961865254</v>
      </c>
      <c r="I929" s="25">
        <v>533597.11379522644</v>
      </c>
      <c r="J929" s="25">
        <v>1796821.7005379125</v>
      </c>
      <c r="K929" s="25">
        <v>1495476.6227180669</v>
      </c>
      <c r="L929" s="33">
        <v>163398.0521453917</v>
      </c>
    </row>
    <row r="930" spans="2:12" x14ac:dyDescent="0.25">
      <c r="B930" s="27">
        <v>925</v>
      </c>
      <c r="C930" s="24">
        <v>1242201.8300042576</v>
      </c>
      <c r="D930" s="25">
        <v>2646759.0293721715</v>
      </c>
      <c r="E930" s="25">
        <v>1005803.6818455169</v>
      </c>
      <c r="F930" s="25">
        <v>1520379.0321799945</v>
      </c>
      <c r="G930" s="25">
        <v>2344943.7317157257</v>
      </c>
      <c r="H930" s="25">
        <v>2513372.3601487316</v>
      </c>
      <c r="I930" s="25">
        <v>-101735.01827869285</v>
      </c>
      <c r="J930" s="25">
        <v>1380748.7119533117</v>
      </c>
      <c r="K930" s="25">
        <v>24947.12662164541</v>
      </c>
      <c r="L930" s="33">
        <v>1633748.4197952636</v>
      </c>
    </row>
    <row r="931" spans="2:12" x14ac:dyDescent="0.25">
      <c r="B931" s="27">
        <v>926</v>
      </c>
      <c r="C931" s="24">
        <v>1364031.5217795456</v>
      </c>
      <c r="D931" s="25">
        <v>903264.68558383221</v>
      </c>
      <c r="E931" s="25">
        <v>321481.44356490392</v>
      </c>
      <c r="F931" s="25">
        <v>747458.69698502403</v>
      </c>
      <c r="G931" s="25">
        <v>757115.40993388928</v>
      </c>
      <c r="H931" s="25">
        <v>2937704.6525772256</v>
      </c>
      <c r="I931" s="25">
        <v>1767689.7056480227</v>
      </c>
      <c r="J931" s="25">
        <v>521830.04204567196</v>
      </c>
      <c r="K931" s="25">
        <v>718592.82929857448</v>
      </c>
      <c r="L931" s="33">
        <v>-85615.117373730522</v>
      </c>
    </row>
    <row r="932" spans="2:12" x14ac:dyDescent="0.25">
      <c r="B932" s="27">
        <v>927</v>
      </c>
      <c r="C932" s="24">
        <v>979314.76664585527</v>
      </c>
      <c r="D932" s="25">
        <v>-676892.77679805551</v>
      </c>
      <c r="E932" s="25">
        <v>1411687.7368764337</v>
      </c>
      <c r="F932" s="25">
        <v>1192886.9607105879</v>
      </c>
      <c r="G932" s="25">
        <v>746782.74778005155</v>
      </c>
      <c r="H932" s="25">
        <v>559286.61423729081</v>
      </c>
      <c r="I932" s="25">
        <v>2053999.0512326881</v>
      </c>
      <c r="J932" s="25">
        <v>93224.618036207743</v>
      </c>
      <c r="K932" s="25">
        <v>-777096.29011120182</v>
      </c>
      <c r="L932" s="33">
        <v>2329998.2508926713</v>
      </c>
    </row>
    <row r="933" spans="2:12" x14ac:dyDescent="0.25">
      <c r="B933" s="27">
        <v>928</v>
      </c>
      <c r="C933" s="24">
        <v>-244315.91969211726</v>
      </c>
      <c r="D933" s="25">
        <v>1826619.8604404042</v>
      </c>
      <c r="E933" s="25">
        <v>266101.57729568519</v>
      </c>
      <c r="F933" s="25">
        <v>935384.62910491182</v>
      </c>
      <c r="G933" s="25">
        <v>2324325.9238945143</v>
      </c>
      <c r="H933" s="25">
        <v>47260.725071410649</v>
      </c>
      <c r="I933" s="25">
        <v>1976666.3072596192</v>
      </c>
      <c r="J933" s="25">
        <v>746077.07611996215</v>
      </c>
      <c r="K933" s="25">
        <v>-92491.062067124993</v>
      </c>
      <c r="L933" s="33">
        <v>1694132.6135981269</v>
      </c>
    </row>
    <row r="934" spans="2:12" x14ac:dyDescent="0.25">
      <c r="B934" s="27">
        <v>929</v>
      </c>
      <c r="C934" s="24">
        <v>-794892.20305322623</v>
      </c>
      <c r="D934" s="25">
        <v>1731968.9931478351</v>
      </c>
      <c r="E934" s="25">
        <v>1669042.3312502811</v>
      </c>
      <c r="F934" s="25">
        <v>315013.45753011294</v>
      </c>
      <c r="G934" s="25">
        <v>1879698.1402276261</v>
      </c>
      <c r="H934" s="25">
        <v>868438.34695958765</v>
      </c>
      <c r="I934" s="25">
        <v>2309741.6580478996</v>
      </c>
      <c r="J934" s="25">
        <v>-12419.284998239484</v>
      </c>
      <c r="K934" s="25">
        <v>172510.51880772039</v>
      </c>
      <c r="L934" s="33">
        <v>1155591.305120063</v>
      </c>
    </row>
    <row r="935" spans="2:12" x14ac:dyDescent="0.25">
      <c r="B935" s="27">
        <v>930</v>
      </c>
      <c r="C935" s="24">
        <v>2101682.6029014802</v>
      </c>
      <c r="D935" s="25">
        <v>41770.847641560715</v>
      </c>
      <c r="E935" s="25">
        <v>358477.13140147272</v>
      </c>
      <c r="F935" s="25">
        <v>2792968.9696428338</v>
      </c>
      <c r="G935" s="25">
        <v>942532.65182761848</v>
      </c>
      <c r="H935" s="25">
        <v>1296170.531037827</v>
      </c>
      <c r="I935" s="25">
        <v>1709678.3462467156</v>
      </c>
      <c r="J935" s="25">
        <v>672916.6412216234</v>
      </c>
      <c r="K935" s="25">
        <v>168171.36834225059</v>
      </c>
      <c r="L935" s="33">
        <v>-550863.5703622736</v>
      </c>
    </row>
    <row r="936" spans="2:12" x14ac:dyDescent="0.25">
      <c r="B936" s="27">
        <v>931</v>
      </c>
      <c r="C936" s="24">
        <v>1429142.7455762154</v>
      </c>
      <c r="D936" s="25">
        <v>2582813.9597230619</v>
      </c>
      <c r="E936" s="25">
        <v>-719668.40023238445</v>
      </c>
      <c r="F936" s="25">
        <v>1846405.5738430051</v>
      </c>
      <c r="G936" s="25">
        <v>-357365.9933090955</v>
      </c>
      <c r="H936" s="25">
        <v>-184176.11372584943</v>
      </c>
      <c r="I936" s="25">
        <v>1977440.1204674649</v>
      </c>
      <c r="J936" s="25">
        <v>1138688.6597138192</v>
      </c>
      <c r="K936" s="25">
        <v>2654363.3002059078</v>
      </c>
      <c r="L936" s="33">
        <v>-411685.84141390212</v>
      </c>
    </row>
    <row r="937" spans="2:12" x14ac:dyDescent="0.25">
      <c r="B937" s="27">
        <v>932</v>
      </c>
      <c r="C937" s="24">
        <v>1798939.9053446967</v>
      </c>
      <c r="D937" s="25">
        <v>314226.41742918873</v>
      </c>
      <c r="E937" s="25">
        <v>1448003.6279193237</v>
      </c>
      <c r="F937" s="25">
        <v>-323518.07419772586</v>
      </c>
      <c r="G937" s="25">
        <v>736730.30818621907</v>
      </c>
      <c r="H937" s="25">
        <v>-680512.5449858075</v>
      </c>
      <c r="I937" s="25">
        <v>1161414.4973113686</v>
      </c>
      <c r="J937" s="25">
        <v>952713.43379466329</v>
      </c>
      <c r="K937" s="25">
        <v>-736020.45175483031</v>
      </c>
      <c r="L937" s="33">
        <v>-387052.3607231006</v>
      </c>
    </row>
    <row r="938" spans="2:12" x14ac:dyDescent="0.25">
      <c r="B938" s="27">
        <v>933</v>
      </c>
      <c r="C938" s="24">
        <v>1700709.3432945674</v>
      </c>
      <c r="D938" s="25">
        <v>268621.16613212414</v>
      </c>
      <c r="E938" s="25">
        <v>2137678.8678420056</v>
      </c>
      <c r="F938" s="25">
        <v>2899077.2316625072</v>
      </c>
      <c r="G938" s="25">
        <v>1113032.4824581491</v>
      </c>
      <c r="H938" s="25">
        <v>1467956.8467674283</v>
      </c>
      <c r="I938" s="25">
        <v>762591.06739251968</v>
      </c>
      <c r="J938" s="25">
        <v>1403958.256288032</v>
      </c>
      <c r="K938" s="25">
        <v>1204831.9594012415</v>
      </c>
      <c r="L938" s="33">
        <v>819505.10369560588</v>
      </c>
    </row>
    <row r="939" spans="2:12" x14ac:dyDescent="0.25">
      <c r="B939" s="27">
        <v>934</v>
      </c>
      <c r="C939" s="24">
        <v>898050.37997157266</v>
      </c>
      <c r="D939" s="25">
        <v>1436031.6222970579</v>
      </c>
      <c r="E939" s="25">
        <v>1186607.2683789455</v>
      </c>
      <c r="F939" s="25">
        <v>-412762.58522510808</v>
      </c>
      <c r="G939" s="25">
        <v>1191053.5616195258</v>
      </c>
      <c r="H939" s="25">
        <v>3402276.6254318007</v>
      </c>
      <c r="I939" s="25">
        <v>-551220.24758803286</v>
      </c>
      <c r="J939" s="25">
        <v>1031391.8977060537</v>
      </c>
      <c r="K939" s="25">
        <v>1446882.7277065022</v>
      </c>
      <c r="L939" s="33">
        <v>881120.82872960158</v>
      </c>
    </row>
    <row r="940" spans="2:12" x14ac:dyDescent="0.25">
      <c r="B940" s="27">
        <v>935</v>
      </c>
      <c r="C940" s="24">
        <v>755883.89199608006</v>
      </c>
      <c r="D940" s="25">
        <v>757363.71426545456</v>
      </c>
      <c r="E940" s="25">
        <v>964549.72598568536</v>
      </c>
      <c r="F940" s="25">
        <v>-567717.10748548154</v>
      </c>
      <c r="G940" s="25">
        <v>1015063.7971727941</v>
      </c>
      <c r="H940" s="25">
        <v>-364268.37400846742</v>
      </c>
      <c r="I940" s="25">
        <v>399371.90260429867</v>
      </c>
      <c r="J940" s="25">
        <v>1010542.4581784736</v>
      </c>
      <c r="K940" s="25">
        <v>474265.98068584129</v>
      </c>
      <c r="L940" s="33">
        <v>-866608.85851857997</v>
      </c>
    </row>
    <row r="941" spans="2:12" x14ac:dyDescent="0.25">
      <c r="B941" s="27">
        <v>936</v>
      </c>
      <c r="C941" s="24">
        <v>656490.46209204709</v>
      </c>
      <c r="D941" s="25">
        <v>2052769.1506170165</v>
      </c>
      <c r="E941" s="25">
        <v>3209532.0646279333</v>
      </c>
      <c r="F941" s="25">
        <v>1614989.1746792048</v>
      </c>
      <c r="G941" s="25">
        <v>66156.996530835982</v>
      </c>
      <c r="H941" s="25">
        <v>-553705.20112290699</v>
      </c>
      <c r="I941" s="25">
        <v>684928.60846399283</v>
      </c>
      <c r="J941" s="25">
        <v>412931.91710179066</v>
      </c>
      <c r="K941" s="25">
        <v>2034912.2416855162</v>
      </c>
      <c r="L941" s="33">
        <v>-1297535.7956671438</v>
      </c>
    </row>
    <row r="942" spans="2:12" x14ac:dyDescent="0.25">
      <c r="B942" s="27">
        <v>937</v>
      </c>
      <c r="C942" s="24">
        <v>-869975.76740192762</v>
      </c>
      <c r="D942" s="25">
        <v>-429262.71171402419</v>
      </c>
      <c r="E942" s="25">
        <v>1151909.2050173553</v>
      </c>
      <c r="F942" s="25">
        <v>2591057.4983410882</v>
      </c>
      <c r="G942" s="25">
        <v>1278464.6012501167</v>
      </c>
      <c r="H942" s="25">
        <v>260585.86885239277</v>
      </c>
      <c r="I942" s="25">
        <v>-722134.59351506038</v>
      </c>
      <c r="J942" s="25">
        <v>1629989.6735957945</v>
      </c>
      <c r="K942" s="25">
        <v>1652819.7619593339</v>
      </c>
      <c r="L942" s="33">
        <v>-313105.29564278666</v>
      </c>
    </row>
    <row r="943" spans="2:12" x14ac:dyDescent="0.25">
      <c r="B943" s="27">
        <v>938</v>
      </c>
      <c r="C943" s="24">
        <v>823386.5390308639</v>
      </c>
      <c r="D943" s="25">
        <v>255257.48736480856</v>
      </c>
      <c r="E943" s="25">
        <v>-551047.40203437349</v>
      </c>
      <c r="F943" s="25">
        <v>1456825.9851163183</v>
      </c>
      <c r="G943" s="25">
        <v>-863863.19655712973</v>
      </c>
      <c r="H943" s="25">
        <v>2430809.1897338564</v>
      </c>
      <c r="I943" s="25">
        <v>1529725.7275227369</v>
      </c>
      <c r="J943" s="25">
        <v>-942378.18092116201</v>
      </c>
      <c r="K943" s="25">
        <v>1719692.1581577361</v>
      </c>
      <c r="L943" s="33">
        <v>1261141.2532693068</v>
      </c>
    </row>
    <row r="944" spans="2:12" x14ac:dyDescent="0.25">
      <c r="B944" s="27">
        <v>939</v>
      </c>
      <c r="C944" s="24">
        <v>890890.5445076297</v>
      </c>
      <c r="D944" s="25">
        <v>193620.18634549854</v>
      </c>
      <c r="E944" s="25">
        <v>932749.76518266369</v>
      </c>
      <c r="F944" s="25">
        <v>571421.93616427481</v>
      </c>
      <c r="G944" s="25">
        <v>-845206.74744865578</v>
      </c>
      <c r="H944" s="25">
        <v>1165723.661530884</v>
      </c>
      <c r="I944" s="25">
        <v>1184026.647079702</v>
      </c>
      <c r="J944" s="25">
        <v>-704991.01736981655</v>
      </c>
      <c r="K944" s="25">
        <v>1580415.0634032711</v>
      </c>
      <c r="L944" s="33">
        <v>-573527.40015393589</v>
      </c>
    </row>
    <row r="945" spans="2:12" x14ac:dyDescent="0.25">
      <c r="B945" s="27">
        <v>940</v>
      </c>
      <c r="C945" s="24">
        <v>486905.654186239</v>
      </c>
      <c r="D945" s="25">
        <v>2228379.0092125395</v>
      </c>
      <c r="E945" s="25">
        <v>1460938.5727098258</v>
      </c>
      <c r="F945" s="25">
        <v>1994562.0112584876</v>
      </c>
      <c r="G945" s="25">
        <v>694612.18688191287</v>
      </c>
      <c r="H945" s="25">
        <v>2245414.6269388059</v>
      </c>
      <c r="I945" s="25">
        <v>1227761.6240706495</v>
      </c>
      <c r="J945" s="25">
        <v>685433.96923245955</v>
      </c>
      <c r="K945" s="25">
        <v>2655725.7923717508</v>
      </c>
      <c r="L945" s="33">
        <v>702436.27314332128</v>
      </c>
    </row>
    <row r="946" spans="2:12" x14ac:dyDescent="0.25">
      <c r="B946" s="27">
        <v>941</v>
      </c>
      <c r="C946" s="24">
        <v>641546.85434558243</v>
      </c>
      <c r="D946" s="25">
        <v>1123766.7690018401</v>
      </c>
      <c r="E946" s="25">
        <v>968018.9974674983</v>
      </c>
      <c r="F946" s="25">
        <v>1450970.0561757535</v>
      </c>
      <c r="G946" s="25">
        <v>2057578.1086194199</v>
      </c>
      <c r="H946" s="25">
        <v>925823.35493832361</v>
      </c>
      <c r="I946" s="25">
        <v>1491704.0193407526</v>
      </c>
      <c r="J946" s="25">
        <v>1060190.5262721456</v>
      </c>
      <c r="K946" s="25">
        <v>630277.38598477002</v>
      </c>
      <c r="L946" s="33">
        <v>-1067979.3833454773</v>
      </c>
    </row>
    <row r="947" spans="2:12" x14ac:dyDescent="0.25">
      <c r="B947" s="27">
        <v>942</v>
      </c>
      <c r="C947" s="24">
        <v>341360.78112171637</v>
      </c>
      <c r="D947" s="25">
        <v>487628.49800146697</v>
      </c>
      <c r="E947" s="25">
        <v>1514675.8183998032</v>
      </c>
      <c r="F947" s="25">
        <v>2296177.6069552484</v>
      </c>
      <c r="G947" s="25">
        <v>2361705.9241104564</v>
      </c>
      <c r="H947" s="25">
        <v>396420.61197799072</v>
      </c>
      <c r="I947" s="25">
        <v>629178.9281221414</v>
      </c>
      <c r="J947" s="25">
        <v>1838197.0628993968</v>
      </c>
      <c r="K947" s="25">
        <v>1043642.3993121721</v>
      </c>
      <c r="L947" s="33">
        <v>180017.23272815673</v>
      </c>
    </row>
    <row r="948" spans="2:12" x14ac:dyDescent="0.25">
      <c r="B948" s="27">
        <v>943</v>
      </c>
      <c r="C948" s="24">
        <v>-854816.75926506426</v>
      </c>
      <c r="D948" s="25">
        <v>552879.90216052532</v>
      </c>
      <c r="E948" s="25">
        <v>1751359.338782494</v>
      </c>
      <c r="F948" s="25">
        <v>-694373.35001025908</v>
      </c>
      <c r="G948" s="25">
        <v>764709.64847458201</v>
      </c>
      <c r="H948" s="25">
        <v>93948.148726550862</v>
      </c>
      <c r="I948" s="25">
        <v>1591752.2993906895</v>
      </c>
      <c r="J948" s="25">
        <v>-1115623.8364617084</v>
      </c>
      <c r="K948" s="25">
        <v>774320.94284813572</v>
      </c>
      <c r="L948" s="33">
        <v>481255.24557786062</v>
      </c>
    </row>
    <row r="949" spans="2:12" x14ac:dyDescent="0.25">
      <c r="B949" s="27">
        <v>944</v>
      </c>
      <c r="C949" s="24">
        <v>879076.70173467044</v>
      </c>
      <c r="D949" s="25">
        <v>1350618.8881638995</v>
      </c>
      <c r="E949" s="25">
        <v>1102600.7518152171</v>
      </c>
      <c r="F949" s="25">
        <v>669684.39721975662</v>
      </c>
      <c r="G949" s="25">
        <v>1891981.5692160563</v>
      </c>
      <c r="H949" s="25">
        <v>197994.80619257689</v>
      </c>
      <c r="I949" s="25">
        <v>1202127.4111005901</v>
      </c>
      <c r="J949" s="25">
        <v>-386235.49229682656</v>
      </c>
      <c r="K949" s="25">
        <v>1416636.3313685525</v>
      </c>
      <c r="L949" s="33">
        <v>1300775.2131578885</v>
      </c>
    </row>
    <row r="950" spans="2:12" x14ac:dyDescent="0.25">
      <c r="B950" s="27">
        <v>945</v>
      </c>
      <c r="C950" s="24">
        <v>1569267.4041894944</v>
      </c>
      <c r="D950" s="25">
        <v>1576023.3524625311</v>
      </c>
      <c r="E950" s="25">
        <v>1983978.9990612762</v>
      </c>
      <c r="F950" s="25">
        <v>1720285.8983571124</v>
      </c>
      <c r="G950" s="25">
        <v>-488145.07516537607</v>
      </c>
      <c r="H950" s="25">
        <v>1327046.5276476899</v>
      </c>
      <c r="I950" s="25">
        <v>-246116.27981295111</v>
      </c>
      <c r="J950" s="25">
        <v>1218076.6606311398</v>
      </c>
      <c r="K950" s="25">
        <v>3046117.121873579</v>
      </c>
      <c r="L950" s="33">
        <v>2762410.7786933817</v>
      </c>
    </row>
    <row r="951" spans="2:12" x14ac:dyDescent="0.25">
      <c r="B951" s="27">
        <v>946</v>
      </c>
      <c r="C951" s="24">
        <v>-506621.3437690977</v>
      </c>
      <c r="D951" s="25">
        <v>-575071.76068493817</v>
      </c>
      <c r="E951" s="25">
        <v>2382601.1757440548</v>
      </c>
      <c r="F951" s="25">
        <v>-1565866.1788410267</v>
      </c>
      <c r="G951" s="25">
        <v>169233.53112414386</v>
      </c>
      <c r="H951" s="25">
        <v>566259.15934664849</v>
      </c>
      <c r="I951" s="25">
        <v>-399684.78226904245</v>
      </c>
      <c r="J951" s="25">
        <v>1091108.5377512984</v>
      </c>
      <c r="K951" s="25">
        <v>770206.31812499743</v>
      </c>
      <c r="L951" s="33">
        <v>-96368.070041849278</v>
      </c>
    </row>
    <row r="952" spans="2:12" x14ac:dyDescent="0.25">
      <c r="B952" s="27">
        <v>947</v>
      </c>
      <c r="C952" s="24">
        <v>1993805.7149510062</v>
      </c>
      <c r="D952" s="25">
        <v>636388.16759024141</v>
      </c>
      <c r="E952" s="25">
        <v>1713063.1823067921</v>
      </c>
      <c r="F952" s="25">
        <v>-538863.82814978296</v>
      </c>
      <c r="G952" s="25">
        <v>-147181.2329848134</v>
      </c>
      <c r="H952" s="25">
        <v>758766.21025692718</v>
      </c>
      <c r="I952" s="25">
        <v>-645353.23489759257</v>
      </c>
      <c r="J952" s="25">
        <v>-613505.53693267982</v>
      </c>
      <c r="K952" s="25">
        <v>661096.57520060427</v>
      </c>
      <c r="L952" s="33">
        <v>1172702.5918142959</v>
      </c>
    </row>
    <row r="953" spans="2:12" x14ac:dyDescent="0.25">
      <c r="B953" s="27">
        <v>948</v>
      </c>
      <c r="C953" s="24">
        <v>1610514.5155759696</v>
      </c>
      <c r="D953" s="25">
        <v>1285708.7501231544</v>
      </c>
      <c r="E953" s="25">
        <v>-998575.76080239844</v>
      </c>
      <c r="F953" s="25">
        <v>-1243016.3262254177</v>
      </c>
      <c r="G953" s="25">
        <v>2374310.1796412324</v>
      </c>
      <c r="H953" s="25">
        <v>1121930.6650425689</v>
      </c>
      <c r="I953" s="25">
        <v>197173.11286302703</v>
      </c>
      <c r="J953" s="25">
        <v>423256.48049058858</v>
      </c>
      <c r="K953" s="25">
        <v>2450274.9025419573</v>
      </c>
      <c r="L953" s="33">
        <v>-275575.22283346718</v>
      </c>
    </row>
    <row r="954" spans="2:12" x14ac:dyDescent="0.25">
      <c r="B954" s="27">
        <v>949</v>
      </c>
      <c r="C954" s="24">
        <v>3400107.8159147659</v>
      </c>
      <c r="D954" s="25">
        <v>110522.79208244756</v>
      </c>
      <c r="E954" s="25">
        <v>1143892.2429775768</v>
      </c>
      <c r="F954" s="25">
        <v>3623196.5136722559</v>
      </c>
      <c r="G954" s="25">
        <v>1711287.8160993503</v>
      </c>
      <c r="H954" s="25">
        <v>1247318.4197328226</v>
      </c>
      <c r="I954" s="25">
        <v>-595308.77070815349</v>
      </c>
      <c r="J954" s="25">
        <v>829409.97733674012</v>
      </c>
      <c r="K954" s="25">
        <v>1941257.1399527621</v>
      </c>
      <c r="L954" s="33">
        <v>-303290.05515563488</v>
      </c>
    </row>
    <row r="955" spans="2:12" x14ac:dyDescent="0.25">
      <c r="B955" s="27">
        <v>950</v>
      </c>
      <c r="C955" s="24">
        <v>103517.50151887443</v>
      </c>
      <c r="D955" s="25">
        <v>-575293.94223366491</v>
      </c>
      <c r="E955" s="25">
        <v>1431077.0094593144</v>
      </c>
      <c r="F955" s="25">
        <v>-964834.42794798641</v>
      </c>
      <c r="G955" s="25">
        <v>1090901.9825633261</v>
      </c>
      <c r="H955" s="25">
        <v>1610237.5545119923</v>
      </c>
      <c r="I955" s="25">
        <v>3013175.6247449974</v>
      </c>
      <c r="J955" s="25">
        <v>1550142.3677836759</v>
      </c>
      <c r="K955" s="25">
        <v>396569.05617106939</v>
      </c>
      <c r="L955" s="33">
        <v>1577474.5874815006</v>
      </c>
    </row>
    <row r="956" spans="2:12" x14ac:dyDescent="0.25">
      <c r="B956" s="27">
        <v>951</v>
      </c>
      <c r="C956" s="24">
        <v>1979699.0876967274</v>
      </c>
      <c r="D956" s="25">
        <v>2541655.4895437313</v>
      </c>
      <c r="E956" s="25">
        <v>960143.97448277008</v>
      </c>
      <c r="F956" s="25">
        <v>1705807.1076417672</v>
      </c>
      <c r="G956" s="25">
        <v>-5125.5550213931128</v>
      </c>
      <c r="H956" s="25">
        <v>387040.79060298391</v>
      </c>
      <c r="I956" s="25">
        <v>-301733.36292988481</v>
      </c>
      <c r="J956" s="25">
        <v>3025538.8951675771</v>
      </c>
      <c r="K956" s="25">
        <v>127704.46697356179</v>
      </c>
      <c r="L956" s="33">
        <v>399843.3587240302</v>
      </c>
    </row>
    <row r="957" spans="2:12" x14ac:dyDescent="0.25">
      <c r="B957" s="27">
        <v>952</v>
      </c>
      <c r="C957" s="24">
        <v>1617399.3907657601</v>
      </c>
      <c r="D957" s="25">
        <v>1482061.4090639674</v>
      </c>
      <c r="E957" s="25">
        <v>437426.36627421062</v>
      </c>
      <c r="F957" s="25">
        <v>1312445.3992356774</v>
      </c>
      <c r="G957" s="25">
        <v>551119.39611786557</v>
      </c>
      <c r="H957" s="25">
        <v>1086614.5956622711</v>
      </c>
      <c r="I957" s="25">
        <v>355429.87996825762</v>
      </c>
      <c r="J957" s="25">
        <v>-349323.37040145276</v>
      </c>
      <c r="K957" s="25">
        <v>1845813.3060652618</v>
      </c>
      <c r="L957" s="33">
        <v>1378414.8127574064</v>
      </c>
    </row>
    <row r="958" spans="2:12" x14ac:dyDescent="0.25">
      <c r="B958" s="27">
        <v>953</v>
      </c>
      <c r="C958" s="24">
        <v>-1536021.4321179288</v>
      </c>
      <c r="D958" s="25">
        <v>-623488.76197819598</v>
      </c>
      <c r="E958" s="25">
        <v>917845.40847098548</v>
      </c>
      <c r="F958" s="25">
        <v>845365.7379549155</v>
      </c>
      <c r="G958" s="25">
        <v>2597751.122661673</v>
      </c>
      <c r="H958" s="25">
        <v>-350229.59062562604</v>
      </c>
      <c r="I958" s="25">
        <v>159505.17570979055</v>
      </c>
      <c r="J958" s="25">
        <v>-564054.79526944039</v>
      </c>
      <c r="K958" s="25">
        <v>1664119.1106327041</v>
      </c>
      <c r="L958" s="33">
        <v>1271930.3333766721</v>
      </c>
    </row>
    <row r="959" spans="2:12" x14ac:dyDescent="0.25">
      <c r="B959" s="27">
        <v>954</v>
      </c>
      <c r="C959" s="24">
        <v>2829632.3662030678</v>
      </c>
      <c r="D959" s="25">
        <v>-1392597.8869972439</v>
      </c>
      <c r="E959" s="25">
        <v>1927917.6080591385</v>
      </c>
      <c r="F959" s="25">
        <v>-1286472.8152989834</v>
      </c>
      <c r="G959" s="25">
        <v>257995.38846865622</v>
      </c>
      <c r="H959" s="25">
        <v>639241.26387781603</v>
      </c>
      <c r="I959" s="25">
        <v>3303175.0550619373</v>
      </c>
      <c r="J959" s="25">
        <v>759425.86868992448</v>
      </c>
      <c r="K959" s="25">
        <v>-822775.72738008108</v>
      </c>
      <c r="L959" s="33">
        <v>1654980.528385072</v>
      </c>
    </row>
    <row r="960" spans="2:12" x14ac:dyDescent="0.25">
      <c r="B960" s="27">
        <v>955</v>
      </c>
      <c r="C960" s="24">
        <v>8147.1982938302681</v>
      </c>
      <c r="D960" s="25">
        <v>455958.77762190206</v>
      </c>
      <c r="E960" s="25">
        <v>95217.607234398834</v>
      </c>
      <c r="F960" s="25">
        <v>182577.75551217608</v>
      </c>
      <c r="G960" s="25">
        <v>1031150.279807088</v>
      </c>
      <c r="H960" s="25">
        <v>811160.50134151336</v>
      </c>
      <c r="I960" s="25">
        <v>389111.7624803381</v>
      </c>
      <c r="J960" s="25">
        <v>629733.54139541835</v>
      </c>
      <c r="K960" s="25">
        <v>-388903.16205444839</v>
      </c>
      <c r="L960" s="33">
        <v>753817.4927569651</v>
      </c>
    </row>
    <row r="961" spans="2:12" x14ac:dyDescent="0.25">
      <c r="B961" s="27">
        <v>956</v>
      </c>
      <c r="C961" s="24">
        <v>1917391.4581610258</v>
      </c>
      <c r="D961" s="25">
        <v>3242946.4003607985</v>
      </c>
      <c r="E961" s="25">
        <v>3521565.5745911989</v>
      </c>
      <c r="F961" s="25">
        <v>171023.11778680421</v>
      </c>
      <c r="G961" s="25">
        <v>134264.57028699201</v>
      </c>
      <c r="H961" s="25">
        <v>916664.36791673116</v>
      </c>
      <c r="I961" s="25">
        <v>2063474.7636011513</v>
      </c>
      <c r="J961" s="25">
        <v>703447.36515715718</v>
      </c>
      <c r="K961" s="25">
        <v>218104.05131666921</v>
      </c>
      <c r="L961" s="33">
        <v>1446560.5838871971</v>
      </c>
    </row>
    <row r="962" spans="2:12" x14ac:dyDescent="0.25">
      <c r="B962" s="27">
        <v>957</v>
      </c>
      <c r="C962" s="24">
        <v>1721289.8509414895</v>
      </c>
      <c r="D962" s="25">
        <v>2352843.363106038</v>
      </c>
      <c r="E962" s="25">
        <v>595669.92979008052</v>
      </c>
      <c r="F962" s="25">
        <v>3011875.7429044396</v>
      </c>
      <c r="G962" s="25">
        <v>312576.69143799879</v>
      </c>
      <c r="H962" s="25">
        <v>-294800.56993200583</v>
      </c>
      <c r="I962" s="25">
        <v>1165132.762861304</v>
      </c>
      <c r="J962" s="25">
        <v>-470870.63387302449</v>
      </c>
      <c r="K962" s="25">
        <v>-253055.21902084164</v>
      </c>
      <c r="L962" s="33">
        <v>-329590.17815147853</v>
      </c>
    </row>
    <row r="963" spans="2:12" x14ac:dyDescent="0.25">
      <c r="B963" s="27">
        <v>958</v>
      </c>
      <c r="C963" s="24">
        <v>1213367.2415409661</v>
      </c>
      <c r="D963" s="25">
        <v>1127298.8972413205</v>
      </c>
      <c r="E963" s="25">
        <v>1392329.5271231197</v>
      </c>
      <c r="F963" s="25">
        <v>2026449.2361722831</v>
      </c>
      <c r="G963" s="25">
        <v>1881583.1462122081</v>
      </c>
      <c r="H963" s="25">
        <v>-1489862.7005319856</v>
      </c>
      <c r="I963" s="25">
        <v>723617.75663643796</v>
      </c>
      <c r="J963" s="25">
        <v>1517734.5464939307</v>
      </c>
      <c r="K963" s="25">
        <v>-300344.6790041877</v>
      </c>
      <c r="L963" s="33">
        <v>1465275.6492427331</v>
      </c>
    </row>
    <row r="964" spans="2:12" x14ac:dyDescent="0.25">
      <c r="B964" s="27">
        <v>959</v>
      </c>
      <c r="C964" s="24">
        <v>675973.06503203791</v>
      </c>
      <c r="D964" s="25">
        <v>21801.367680295371</v>
      </c>
      <c r="E964" s="25">
        <v>1011765.6116596679</v>
      </c>
      <c r="F964" s="25">
        <v>-35179.347845981829</v>
      </c>
      <c r="G964" s="25">
        <v>-564930.85968308011</v>
      </c>
      <c r="H964" s="25">
        <v>238535.42463903828</v>
      </c>
      <c r="I964" s="25">
        <v>1425925.6995103871</v>
      </c>
      <c r="J964" s="25">
        <v>2163592.7681647898</v>
      </c>
      <c r="K964" s="25">
        <v>992283.33435892686</v>
      </c>
      <c r="L964" s="33">
        <v>-542338.03169412492</v>
      </c>
    </row>
    <row r="965" spans="2:12" x14ac:dyDescent="0.25">
      <c r="B965" s="27">
        <v>960</v>
      </c>
      <c r="C965" s="24">
        <v>1891790.3310825326</v>
      </c>
      <c r="D965" s="25">
        <v>150330.62095009815</v>
      </c>
      <c r="E965" s="25">
        <v>660554.25771003962</v>
      </c>
      <c r="F965" s="25">
        <v>-293916.29781726236</v>
      </c>
      <c r="G965" s="25">
        <v>2101031.1011284105</v>
      </c>
      <c r="H965" s="25">
        <v>-279013.65717153251</v>
      </c>
      <c r="I965" s="25">
        <v>956256.64981758734</v>
      </c>
      <c r="J965" s="25">
        <v>-102688.78364565736</v>
      </c>
      <c r="K965" s="25">
        <v>68916.287842665799</v>
      </c>
      <c r="L965" s="33">
        <v>-148523.19218478026</v>
      </c>
    </row>
    <row r="966" spans="2:12" x14ac:dyDescent="0.25">
      <c r="B966" s="27">
        <v>961</v>
      </c>
      <c r="C966" s="24">
        <v>379649.47309663612</v>
      </c>
      <c r="D966" s="25">
        <v>413151.04442167748</v>
      </c>
      <c r="E966" s="25">
        <v>1359055.8620249685</v>
      </c>
      <c r="F966" s="25">
        <v>1282676.0962334452</v>
      </c>
      <c r="G966" s="25">
        <v>1126838.6025442369</v>
      </c>
      <c r="H966" s="25">
        <v>-883788.16897969833</v>
      </c>
      <c r="I966" s="25">
        <v>490956.79696955625</v>
      </c>
      <c r="J966" s="25">
        <v>1472445.1501850928</v>
      </c>
      <c r="K966" s="25">
        <v>904725.90480376408</v>
      </c>
      <c r="L966" s="33">
        <v>546577.62810974196</v>
      </c>
    </row>
    <row r="967" spans="2:12" x14ac:dyDescent="0.25">
      <c r="B967" s="27">
        <v>962</v>
      </c>
      <c r="C967" s="24">
        <v>787054.06414086744</v>
      </c>
      <c r="D967" s="25">
        <v>703227.90077723935</v>
      </c>
      <c r="E967" s="25">
        <v>684962.16362832813</v>
      </c>
      <c r="F967" s="25">
        <v>-337044.97106685489</v>
      </c>
      <c r="G967" s="25">
        <v>895493.22857526783</v>
      </c>
      <c r="H967" s="25">
        <v>92903.596107949503</v>
      </c>
      <c r="I967" s="25">
        <v>1859195.4246963072</v>
      </c>
      <c r="J967" s="25">
        <v>-275992.61982230563</v>
      </c>
      <c r="K967" s="25">
        <v>-374979.07759278733</v>
      </c>
      <c r="L967" s="33">
        <v>741316.85206273897</v>
      </c>
    </row>
    <row r="968" spans="2:12" x14ac:dyDescent="0.25">
      <c r="B968" s="27">
        <v>963</v>
      </c>
      <c r="C968" s="24">
        <v>866670.93187529873</v>
      </c>
      <c r="D968" s="25">
        <v>1631476.8987702597</v>
      </c>
      <c r="E968" s="25">
        <v>-897825.24673681241</v>
      </c>
      <c r="F968" s="25">
        <v>3346614.4127241299</v>
      </c>
      <c r="G968" s="25">
        <v>738533.20759700192</v>
      </c>
      <c r="H968" s="25">
        <v>1141534.3909301576</v>
      </c>
      <c r="I968" s="25">
        <v>1092001.9258278939</v>
      </c>
      <c r="J968" s="25">
        <v>651411.29367865715</v>
      </c>
      <c r="K968" s="25">
        <v>75006.448055572342</v>
      </c>
      <c r="L968" s="33">
        <v>1570431.3643540125</v>
      </c>
    </row>
    <row r="969" spans="2:12" x14ac:dyDescent="0.25">
      <c r="B969" s="27">
        <v>964</v>
      </c>
      <c r="C969" s="24">
        <v>2096389.41033128</v>
      </c>
      <c r="D969" s="25">
        <v>1003234.1150294058</v>
      </c>
      <c r="E969" s="25">
        <v>800081.42669672426</v>
      </c>
      <c r="F969" s="25">
        <v>2263237.1846357444</v>
      </c>
      <c r="G969" s="25">
        <v>121125.69723257748</v>
      </c>
      <c r="H969" s="25">
        <v>690271.94383292459</v>
      </c>
      <c r="I969" s="25">
        <v>-1150892.035410454</v>
      </c>
      <c r="J969" s="25">
        <v>375868.91241556918</v>
      </c>
      <c r="K969" s="25">
        <v>-1396164.9950800394</v>
      </c>
      <c r="L969" s="33">
        <v>-305729.96127602085</v>
      </c>
    </row>
    <row r="970" spans="2:12" x14ac:dyDescent="0.25">
      <c r="B970" s="27">
        <v>965</v>
      </c>
      <c r="C970" s="24">
        <v>4121323.4013756895</v>
      </c>
      <c r="D970" s="25">
        <v>-241889.06440309854</v>
      </c>
      <c r="E970" s="25">
        <v>260286.07297023665</v>
      </c>
      <c r="F970" s="25">
        <v>107955.61279788986</v>
      </c>
      <c r="G970" s="25">
        <v>1752108.2531681443</v>
      </c>
      <c r="H970" s="25">
        <v>-225186.67927343771</v>
      </c>
      <c r="I970" s="25">
        <v>-1021305.4031767738</v>
      </c>
      <c r="J970" s="25">
        <v>1104792.1440076027</v>
      </c>
      <c r="K970" s="25">
        <v>135726.09218350193</v>
      </c>
      <c r="L970" s="33">
        <v>146485.1263285703</v>
      </c>
    </row>
    <row r="971" spans="2:12" x14ac:dyDescent="0.25">
      <c r="B971" s="27">
        <v>966</v>
      </c>
      <c r="C971" s="24">
        <v>-1617509.0377526646</v>
      </c>
      <c r="D971" s="25">
        <v>2137652.8342052717</v>
      </c>
      <c r="E971" s="25">
        <v>-144977.33092044713</v>
      </c>
      <c r="F971" s="25">
        <v>32666.064717940055</v>
      </c>
      <c r="G971" s="25">
        <v>1222148.3583329255</v>
      </c>
      <c r="H971" s="25">
        <v>846460.9882128071</v>
      </c>
      <c r="I971" s="25">
        <v>1130531.4777730405</v>
      </c>
      <c r="J971" s="25">
        <v>-600217.33599172486</v>
      </c>
      <c r="K971" s="25">
        <v>794714.06499259034</v>
      </c>
      <c r="L971" s="33">
        <v>1220468.9175235662</v>
      </c>
    </row>
    <row r="972" spans="2:12" x14ac:dyDescent="0.25">
      <c r="B972" s="27">
        <v>967</v>
      </c>
      <c r="C972" s="24">
        <v>1495375.4891756005</v>
      </c>
      <c r="D972" s="25">
        <v>1154628.9489106108</v>
      </c>
      <c r="E972" s="25">
        <v>1151537.8644962301</v>
      </c>
      <c r="F972" s="25">
        <v>215530.46026434936</v>
      </c>
      <c r="G972" s="25">
        <v>77885.04430618789</v>
      </c>
      <c r="H972" s="25">
        <v>-1094647.3786940598</v>
      </c>
      <c r="I972" s="25">
        <v>-1699853.0885064285</v>
      </c>
      <c r="J972" s="25">
        <v>1679898.1221041093</v>
      </c>
      <c r="K972" s="25">
        <v>1992754.8300625985</v>
      </c>
      <c r="L972" s="33">
        <v>848599.67601898406</v>
      </c>
    </row>
    <row r="973" spans="2:12" x14ac:dyDescent="0.25">
      <c r="B973" s="27">
        <v>968</v>
      </c>
      <c r="C973" s="24">
        <v>2193149.1460928409</v>
      </c>
      <c r="D973" s="25">
        <v>2248629.8351464039</v>
      </c>
      <c r="E973" s="25">
        <v>3223368.8630780163</v>
      </c>
      <c r="F973" s="25">
        <v>1433445.3699956993</v>
      </c>
      <c r="G973" s="25">
        <v>274242.06970406789</v>
      </c>
      <c r="H973" s="25">
        <v>-333556.88253855752</v>
      </c>
      <c r="I973" s="25">
        <v>-423189.92596470378</v>
      </c>
      <c r="J973" s="25">
        <v>864321.24441096745</v>
      </c>
      <c r="K973" s="25">
        <v>-1287036.2207376277</v>
      </c>
      <c r="L973" s="33">
        <v>210771.16874824092</v>
      </c>
    </row>
    <row r="974" spans="2:12" x14ac:dyDescent="0.25">
      <c r="B974" s="27">
        <v>969</v>
      </c>
      <c r="C974" s="24">
        <v>1232105.3379539745</v>
      </c>
      <c r="D974" s="25">
        <v>751088.88327304646</v>
      </c>
      <c r="E974" s="25">
        <v>-377754.66459524445</v>
      </c>
      <c r="F974" s="25">
        <v>155444.75866337912</v>
      </c>
      <c r="G974" s="25">
        <v>1698520.4490683731</v>
      </c>
      <c r="H974" s="25">
        <v>1338824.1245285226</v>
      </c>
      <c r="I974" s="25">
        <v>1638105.7477820413</v>
      </c>
      <c r="J974" s="25">
        <v>-1192935.8713709535</v>
      </c>
      <c r="K974" s="25">
        <v>1557271.8344201641</v>
      </c>
      <c r="L974" s="33">
        <v>392064.04413987882</v>
      </c>
    </row>
    <row r="975" spans="2:12" x14ac:dyDescent="0.25">
      <c r="B975" s="27">
        <v>970</v>
      </c>
      <c r="C975" s="24">
        <v>78239.366069363896</v>
      </c>
      <c r="D975" s="25">
        <v>841813.72304278985</v>
      </c>
      <c r="E975" s="25">
        <v>-222038.31005909014</v>
      </c>
      <c r="F975" s="25">
        <v>871438.53932461981</v>
      </c>
      <c r="G975" s="25">
        <v>1852883.6423606751</v>
      </c>
      <c r="H975" s="25">
        <v>1615436.1115631601</v>
      </c>
      <c r="I975" s="25">
        <v>1197451.5589754023</v>
      </c>
      <c r="J975" s="25">
        <v>2183736.7412093165</v>
      </c>
      <c r="K975" s="25">
        <v>744073.76939588599</v>
      </c>
      <c r="L975" s="33">
        <v>2389372.9690944827</v>
      </c>
    </row>
    <row r="976" spans="2:12" x14ac:dyDescent="0.25">
      <c r="B976" s="27">
        <v>971</v>
      </c>
      <c r="C976" s="24">
        <v>-834762.68177230144</v>
      </c>
      <c r="D976" s="25">
        <v>260585.58638763148</v>
      </c>
      <c r="E976" s="25">
        <v>1361945.2450956125</v>
      </c>
      <c r="F976" s="25">
        <v>1874565.5296374643</v>
      </c>
      <c r="G976" s="25">
        <v>342263.98361880612</v>
      </c>
      <c r="H976" s="25">
        <v>1883226.9708460998</v>
      </c>
      <c r="I976" s="25">
        <v>68339.221608834341</v>
      </c>
      <c r="J976" s="25">
        <v>1374295.7207108</v>
      </c>
      <c r="K976" s="25">
        <v>-623730.85376339313</v>
      </c>
      <c r="L976" s="33">
        <v>476039.77847149037</v>
      </c>
    </row>
    <row r="977" spans="2:12" x14ac:dyDescent="0.25">
      <c r="B977" s="27">
        <v>972</v>
      </c>
      <c r="C977" s="24">
        <v>619957.07305678539</v>
      </c>
      <c r="D977" s="25">
        <v>117204.90707819164</v>
      </c>
      <c r="E977" s="25">
        <v>824347.2887499826</v>
      </c>
      <c r="F977" s="25">
        <v>59647.043204363436</v>
      </c>
      <c r="G977" s="25">
        <v>947943.63553275913</v>
      </c>
      <c r="H977" s="25">
        <v>2456127.4328135485</v>
      </c>
      <c r="I977" s="25">
        <v>562474.51614109054</v>
      </c>
      <c r="J977" s="25">
        <v>919922.92841057014</v>
      </c>
      <c r="K977" s="25">
        <v>900032.88179431437</v>
      </c>
      <c r="L977" s="33">
        <v>2241491.6696015988</v>
      </c>
    </row>
    <row r="978" spans="2:12" x14ac:dyDescent="0.25">
      <c r="B978" s="27">
        <v>973</v>
      </c>
      <c r="C978" s="24">
        <v>-453312.08576841746</v>
      </c>
      <c r="D978" s="25">
        <v>-654784.79940957017</v>
      </c>
      <c r="E978" s="25">
        <v>2390653.7308551557</v>
      </c>
      <c r="F978" s="25">
        <v>1769630.3692976963</v>
      </c>
      <c r="G978" s="25">
        <v>-1028670.8790096021</v>
      </c>
      <c r="H978" s="25">
        <v>-628543.14475431293</v>
      </c>
      <c r="I978" s="25">
        <v>81180.584836394526</v>
      </c>
      <c r="J978" s="25">
        <v>-219668.48354345374</v>
      </c>
      <c r="K978" s="25">
        <v>487290.81914438726</v>
      </c>
      <c r="L978" s="33">
        <v>-270887.94512739871</v>
      </c>
    </row>
    <row r="979" spans="2:12" x14ac:dyDescent="0.25">
      <c r="B979" s="27">
        <v>974</v>
      </c>
      <c r="C979" s="24">
        <v>1108988.2987969075</v>
      </c>
      <c r="D979" s="25">
        <v>1203948.2380368705</v>
      </c>
      <c r="E979" s="25">
        <v>2109900.7363512376</v>
      </c>
      <c r="F979" s="25">
        <v>1779185.1378471432</v>
      </c>
      <c r="G979" s="25">
        <v>362247.04013675358</v>
      </c>
      <c r="H979" s="25">
        <v>912772.53639883175</v>
      </c>
      <c r="I979" s="25">
        <v>-719542.21717030089</v>
      </c>
      <c r="J979" s="25">
        <v>678969.39630831499</v>
      </c>
      <c r="K979" s="25">
        <v>-744872.4123516432</v>
      </c>
      <c r="L979" s="33">
        <v>822969.30077208998</v>
      </c>
    </row>
    <row r="980" spans="2:12" x14ac:dyDescent="0.25">
      <c r="B980" s="27">
        <v>975</v>
      </c>
      <c r="C980" s="24">
        <v>-1364467.139088789</v>
      </c>
      <c r="D980" s="25">
        <v>331614.63054700522</v>
      </c>
      <c r="E980" s="25">
        <v>1180202.1110014054</v>
      </c>
      <c r="F980" s="25">
        <v>-253683.84154521395</v>
      </c>
      <c r="G980" s="25">
        <v>-343703.67520386539</v>
      </c>
      <c r="H980" s="25">
        <v>-342707.11286655627</v>
      </c>
      <c r="I980" s="25">
        <v>-1070278.9075460243</v>
      </c>
      <c r="J980" s="25">
        <v>-1520343.326659468</v>
      </c>
      <c r="K980" s="25">
        <v>-402014.58602487016</v>
      </c>
      <c r="L980" s="33">
        <v>143169.14110916108</v>
      </c>
    </row>
    <row r="981" spans="2:12" x14ac:dyDescent="0.25">
      <c r="B981" s="27">
        <v>976</v>
      </c>
      <c r="C981" s="24">
        <v>1604683.4009693041</v>
      </c>
      <c r="D981" s="25">
        <v>1371929.7144862339</v>
      </c>
      <c r="E981" s="25">
        <v>1207787.7071780511</v>
      </c>
      <c r="F981" s="25">
        <v>323908.48809303157</v>
      </c>
      <c r="G981" s="25">
        <v>-654269.40110274591</v>
      </c>
      <c r="H981" s="25">
        <v>313484.17994479509</v>
      </c>
      <c r="I981" s="25">
        <v>2624908.3774103345</v>
      </c>
      <c r="J981" s="25">
        <v>2532152.7140757684</v>
      </c>
      <c r="K981" s="25">
        <v>2316002.1712814509</v>
      </c>
      <c r="L981" s="33">
        <v>-1538286.7503881676</v>
      </c>
    </row>
    <row r="982" spans="2:12" x14ac:dyDescent="0.25">
      <c r="B982" s="27">
        <v>977</v>
      </c>
      <c r="C982" s="24">
        <v>4202510.0700939046</v>
      </c>
      <c r="D982" s="25">
        <v>1177110.4884264381</v>
      </c>
      <c r="E982" s="25">
        <v>-93004.994739301037</v>
      </c>
      <c r="F982" s="25">
        <v>650104.03060205653</v>
      </c>
      <c r="G982" s="25">
        <v>1971676.9320323723</v>
      </c>
      <c r="H982" s="25">
        <v>1840023.2972140987</v>
      </c>
      <c r="I982" s="25">
        <v>-226184.02443248034</v>
      </c>
      <c r="J982" s="25">
        <v>-1275073.4554056306</v>
      </c>
      <c r="K982" s="25">
        <v>943330.35438803956</v>
      </c>
      <c r="L982" s="33">
        <v>63996.910780863371</v>
      </c>
    </row>
    <row r="983" spans="2:12" x14ac:dyDescent="0.25">
      <c r="B983" s="27">
        <v>978</v>
      </c>
      <c r="C983" s="24">
        <v>368100.16368010174</v>
      </c>
      <c r="D983" s="25">
        <v>104643.97842339659</v>
      </c>
      <c r="E983" s="25">
        <v>-1204749.2217349131</v>
      </c>
      <c r="F983" s="25">
        <v>834033.54460830055</v>
      </c>
      <c r="G983" s="25">
        <v>1183933.1314452058</v>
      </c>
      <c r="H983" s="25">
        <v>-173217.76300703501</v>
      </c>
      <c r="I983" s="25">
        <v>-597027.85635678284</v>
      </c>
      <c r="J983" s="25">
        <v>1159356.7320771669</v>
      </c>
      <c r="K983" s="25">
        <v>-451913.99204849452</v>
      </c>
      <c r="L983" s="33">
        <v>-410496.47446027678</v>
      </c>
    </row>
    <row r="984" spans="2:12" x14ac:dyDescent="0.25">
      <c r="B984" s="27">
        <v>979</v>
      </c>
      <c r="C984" s="24">
        <v>577814.11699883454</v>
      </c>
      <c r="D984" s="25">
        <v>1219347.6142540202</v>
      </c>
      <c r="E984" s="25">
        <v>-791088.67209183658</v>
      </c>
      <c r="F984" s="25">
        <v>1210204.790867392</v>
      </c>
      <c r="G984" s="25">
        <v>889494.71815656871</v>
      </c>
      <c r="H984" s="25">
        <v>-163052.9292425476</v>
      </c>
      <c r="I984" s="25">
        <v>2428528.4910358465</v>
      </c>
      <c r="J984" s="25">
        <v>1693980.854132181</v>
      </c>
      <c r="K984" s="25">
        <v>-1609190.7892496493</v>
      </c>
      <c r="L984" s="33">
        <v>-904932.33558883332</v>
      </c>
    </row>
    <row r="985" spans="2:12" x14ac:dyDescent="0.25">
      <c r="B985" s="27">
        <v>980</v>
      </c>
      <c r="C985" s="24">
        <v>840723.03104877984</v>
      </c>
      <c r="D985" s="25">
        <v>2045380.3420290984</v>
      </c>
      <c r="E985" s="25">
        <v>255058.4577175444</v>
      </c>
      <c r="F985" s="25">
        <v>1297189.7254106184</v>
      </c>
      <c r="G985" s="25">
        <v>1098702.2656779103</v>
      </c>
      <c r="H985" s="25">
        <v>2108828.2705317345</v>
      </c>
      <c r="I985" s="25">
        <v>858059.40901782643</v>
      </c>
      <c r="J985" s="25">
        <v>18669.988353951834</v>
      </c>
      <c r="K985" s="25">
        <v>944758.8464406142</v>
      </c>
      <c r="L985" s="33">
        <v>-353717.41039191512</v>
      </c>
    </row>
    <row r="986" spans="2:12" x14ac:dyDescent="0.25">
      <c r="B986" s="27">
        <v>981</v>
      </c>
      <c r="C986" s="24">
        <v>1865354.1516713556</v>
      </c>
      <c r="D986" s="25">
        <v>608962.9999449281</v>
      </c>
      <c r="E986" s="25">
        <v>294260.55296516651</v>
      </c>
      <c r="F986" s="25">
        <v>200644.34325145418</v>
      </c>
      <c r="G986" s="25">
        <v>684986.39431895642</v>
      </c>
      <c r="H986" s="25">
        <v>779645.98434054153</v>
      </c>
      <c r="I986" s="25">
        <v>174327.94810973806</v>
      </c>
      <c r="J986" s="25">
        <v>1893277.1581659098</v>
      </c>
      <c r="K986" s="25">
        <v>-24178.798951040022</v>
      </c>
      <c r="L986" s="33">
        <v>1739457.418790549</v>
      </c>
    </row>
    <row r="987" spans="2:12" x14ac:dyDescent="0.25">
      <c r="B987" s="27">
        <v>982</v>
      </c>
      <c r="C987" s="24">
        <v>2105990.465702408</v>
      </c>
      <c r="D987" s="25">
        <v>2452608.1857778449</v>
      </c>
      <c r="E987" s="25">
        <v>227609.86552321166</v>
      </c>
      <c r="F987" s="25">
        <v>-215696.84963203128</v>
      </c>
      <c r="G987" s="25">
        <v>1721523.6687588417</v>
      </c>
      <c r="H987" s="25">
        <v>1794021.0674767424</v>
      </c>
      <c r="I987" s="25">
        <v>1484689.140608307</v>
      </c>
      <c r="J987" s="25">
        <v>1505163.2823056024</v>
      </c>
      <c r="K987" s="25">
        <v>1323801.2473599385</v>
      </c>
      <c r="L987" s="33">
        <v>64168.599437257275</v>
      </c>
    </row>
    <row r="988" spans="2:12" x14ac:dyDescent="0.25">
      <c r="B988" s="27">
        <v>983</v>
      </c>
      <c r="C988" s="24">
        <v>1806102.0175897046</v>
      </c>
      <c r="D988" s="25">
        <v>1722424.0473360885</v>
      </c>
      <c r="E988" s="25">
        <v>471555.86492790561</v>
      </c>
      <c r="F988" s="25">
        <v>1042569.1024752604</v>
      </c>
      <c r="G988" s="25">
        <v>3362321.7419760684</v>
      </c>
      <c r="H988" s="25">
        <v>1368824.661299814</v>
      </c>
      <c r="I988" s="25">
        <v>182458.08534468804</v>
      </c>
      <c r="J988" s="25">
        <v>-41789.204023669008</v>
      </c>
      <c r="K988" s="25">
        <v>-979047.25113668479</v>
      </c>
      <c r="L988" s="33">
        <v>1902525.2247712165</v>
      </c>
    </row>
    <row r="989" spans="2:12" x14ac:dyDescent="0.25">
      <c r="B989" s="27">
        <v>984</v>
      </c>
      <c r="C989" s="24">
        <v>1980798.4613767765</v>
      </c>
      <c r="D989" s="25">
        <v>299826.74070130242</v>
      </c>
      <c r="E989" s="25">
        <v>1536714.844176691</v>
      </c>
      <c r="F989" s="25">
        <v>-71221.733547710814</v>
      </c>
      <c r="G989" s="25">
        <v>666256.88093062397</v>
      </c>
      <c r="H989" s="25">
        <v>13543.406300494913</v>
      </c>
      <c r="I989" s="25">
        <v>1206955.5777236987</v>
      </c>
      <c r="J989" s="25">
        <v>336605.32537135761</v>
      </c>
      <c r="K989" s="25">
        <v>800349.15728351753</v>
      </c>
      <c r="L989" s="33">
        <v>840118.38726840587</v>
      </c>
    </row>
    <row r="990" spans="2:12" x14ac:dyDescent="0.25">
      <c r="B990" s="27">
        <v>985</v>
      </c>
      <c r="C990" s="24">
        <v>1743398.689612628</v>
      </c>
      <c r="D990" s="25">
        <v>1013677.4120927388</v>
      </c>
      <c r="E990" s="25">
        <v>366388.26320841908</v>
      </c>
      <c r="F990" s="25">
        <v>427401.24901858578</v>
      </c>
      <c r="G990" s="25">
        <v>-655658.44638409978</v>
      </c>
      <c r="H990" s="25">
        <v>2379745.7079067538</v>
      </c>
      <c r="I990" s="25">
        <v>1413015.9345627557</v>
      </c>
      <c r="J990" s="25">
        <v>-164692.69966587424</v>
      </c>
      <c r="K990" s="25">
        <v>1987942.7627435243</v>
      </c>
      <c r="L990" s="33">
        <v>-1470066.3932280648</v>
      </c>
    </row>
    <row r="991" spans="2:12" x14ac:dyDescent="0.25">
      <c r="B991" s="27">
        <v>986</v>
      </c>
      <c r="C991" s="24">
        <v>2250496.412888078</v>
      </c>
      <c r="D991" s="25">
        <v>-1016377.4125353685</v>
      </c>
      <c r="E991" s="25">
        <v>552649.58883765992</v>
      </c>
      <c r="F991" s="25">
        <v>814485.52442641417</v>
      </c>
      <c r="G991" s="25">
        <v>1074979.546524588</v>
      </c>
      <c r="H991" s="25">
        <v>-594376.49177560583</v>
      </c>
      <c r="I991" s="25">
        <v>654866.81781869195</v>
      </c>
      <c r="J991" s="25">
        <v>-671302.73024057783</v>
      </c>
      <c r="K991" s="25">
        <v>743047.72988037439</v>
      </c>
      <c r="L991" s="33">
        <v>2478967.4466966307</v>
      </c>
    </row>
    <row r="992" spans="2:12" x14ac:dyDescent="0.25">
      <c r="B992" s="27">
        <v>987</v>
      </c>
      <c r="C992" s="24">
        <v>1137437.4832346742</v>
      </c>
      <c r="D992" s="25">
        <v>2387625.5490584448</v>
      </c>
      <c r="E992" s="25">
        <v>220342.28185226815</v>
      </c>
      <c r="F992" s="25">
        <v>1364304.0002051387</v>
      </c>
      <c r="G992" s="25">
        <v>852016.61177196447</v>
      </c>
      <c r="H992" s="25">
        <v>429667.19755440205</v>
      </c>
      <c r="I992" s="25">
        <v>2714416.6220131554</v>
      </c>
      <c r="J992" s="25">
        <v>1367175.277653723</v>
      </c>
      <c r="K992" s="25">
        <v>102912.51493114466</v>
      </c>
      <c r="L992" s="33">
        <v>2635157.8910262473</v>
      </c>
    </row>
    <row r="993" spans="2:12" x14ac:dyDescent="0.25">
      <c r="B993" s="27">
        <v>988</v>
      </c>
      <c r="C993" s="24">
        <v>1652400.4287468214</v>
      </c>
      <c r="D993" s="25">
        <v>-1375457.0241043123</v>
      </c>
      <c r="E993" s="25">
        <v>3091714.2765782368</v>
      </c>
      <c r="F993" s="25">
        <v>1878453.0124245053</v>
      </c>
      <c r="G993" s="25">
        <v>1244276.1532152519</v>
      </c>
      <c r="H993" s="25">
        <v>250018.05070125405</v>
      </c>
      <c r="I993" s="25">
        <v>597105.94854442263</v>
      </c>
      <c r="J993" s="25">
        <v>514288.06948597357</v>
      </c>
      <c r="K993" s="25">
        <v>-575590.07685848745</v>
      </c>
      <c r="L993" s="33">
        <v>1027078.8083288325</v>
      </c>
    </row>
    <row r="994" spans="2:12" x14ac:dyDescent="0.25">
      <c r="B994" s="27">
        <v>989</v>
      </c>
      <c r="C994" s="24">
        <v>1166162.5238330644</v>
      </c>
      <c r="D994" s="25">
        <v>-291890.32047366817</v>
      </c>
      <c r="E994" s="25">
        <v>894156.92920990102</v>
      </c>
      <c r="F994" s="25">
        <v>484839.85958825145</v>
      </c>
      <c r="G994" s="25">
        <v>1983437.5253429166</v>
      </c>
      <c r="H994" s="25">
        <v>-448746.55240654666</v>
      </c>
      <c r="I994" s="25">
        <v>-408786.62695429334</v>
      </c>
      <c r="J994" s="25">
        <v>608097.71033706423</v>
      </c>
      <c r="K994" s="25">
        <v>-413576.31157002132</v>
      </c>
      <c r="L994" s="33">
        <v>-434950.40635329345</v>
      </c>
    </row>
    <row r="995" spans="2:12" x14ac:dyDescent="0.25">
      <c r="B995" s="27">
        <v>990</v>
      </c>
      <c r="C995" s="24">
        <v>1263484.2307254649</v>
      </c>
      <c r="D995" s="25">
        <v>-1256017.7676376686</v>
      </c>
      <c r="E995" s="25">
        <v>1864214.4055408561</v>
      </c>
      <c r="F995" s="25">
        <v>1980151.3853469249</v>
      </c>
      <c r="G995" s="25">
        <v>509294.96091327537</v>
      </c>
      <c r="H995" s="25">
        <v>1246162.8251645458</v>
      </c>
      <c r="I995" s="25">
        <v>1952518.949825027</v>
      </c>
      <c r="J995" s="25">
        <v>2210812.6890103174</v>
      </c>
      <c r="K995" s="25">
        <v>1525149.8336588847</v>
      </c>
      <c r="L995" s="33">
        <v>297426.53595579369</v>
      </c>
    </row>
    <row r="996" spans="2:12" x14ac:dyDescent="0.25">
      <c r="B996" s="27">
        <v>991</v>
      </c>
      <c r="C996" s="24">
        <v>2029392.4563682387</v>
      </c>
      <c r="D996" s="25">
        <v>1972779.7814778676</v>
      </c>
      <c r="E996" s="25">
        <v>1629085.1096486216</v>
      </c>
      <c r="F996" s="25">
        <v>-193709.45562535804</v>
      </c>
      <c r="G996" s="25">
        <v>1912745.1801934252</v>
      </c>
      <c r="H996" s="25">
        <v>1231259.4306652523</v>
      </c>
      <c r="I996" s="25">
        <v>2081005.2297439286</v>
      </c>
      <c r="J996" s="25">
        <v>234600.57848207466</v>
      </c>
      <c r="K996" s="25">
        <v>-778883.13862308394</v>
      </c>
      <c r="L996" s="33">
        <v>-1044019.1678902903</v>
      </c>
    </row>
    <row r="997" spans="2:12" x14ac:dyDescent="0.25">
      <c r="B997" s="27">
        <v>992</v>
      </c>
      <c r="C997" s="24">
        <v>2122694.5083781797</v>
      </c>
      <c r="D997" s="25">
        <v>2106688.5836891611</v>
      </c>
      <c r="E997" s="25">
        <v>311833.01900374936</v>
      </c>
      <c r="F997" s="25">
        <v>81750.017886507325</v>
      </c>
      <c r="G997" s="25">
        <v>269415.48244967312</v>
      </c>
      <c r="H997" s="25">
        <v>957719.40057784412</v>
      </c>
      <c r="I997" s="25">
        <v>819589.57065429538</v>
      </c>
      <c r="J997" s="25">
        <v>176758.84537735023</v>
      </c>
      <c r="K997" s="25">
        <v>-706506.33367859083</v>
      </c>
      <c r="L997" s="33">
        <v>306511.63871585112</v>
      </c>
    </row>
    <row r="998" spans="2:12" x14ac:dyDescent="0.25">
      <c r="B998" s="27">
        <v>993</v>
      </c>
      <c r="C998" s="24">
        <v>-1864211.0372212268</v>
      </c>
      <c r="D998" s="25">
        <v>238000.64266602695</v>
      </c>
      <c r="E998" s="25">
        <v>2220798.9509723987</v>
      </c>
      <c r="F998" s="25">
        <v>432874.47874372313</v>
      </c>
      <c r="G998" s="25">
        <v>1092504.4977977183</v>
      </c>
      <c r="H998" s="25">
        <v>1532835.730933811</v>
      </c>
      <c r="I998" s="25">
        <v>1718874.6243057819</v>
      </c>
      <c r="J998" s="25">
        <v>-233577.49230603315</v>
      </c>
      <c r="K998" s="25">
        <v>763788.87082433514</v>
      </c>
      <c r="L998" s="33">
        <v>-179807.07050052192</v>
      </c>
    </row>
    <row r="999" spans="2:12" x14ac:dyDescent="0.25">
      <c r="B999" s="27">
        <v>994</v>
      </c>
      <c r="C999" s="24">
        <v>1062044.0857235547</v>
      </c>
      <c r="D999" s="25">
        <v>41438.302067760378</v>
      </c>
      <c r="E999" s="25">
        <v>1619904.3518071212</v>
      </c>
      <c r="F999" s="25">
        <v>3831.639551111497</v>
      </c>
      <c r="G999" s="25">
        <v>320763.06046872167</v>
      </c>
      <c r="H999" s="25">
        <v>754050.65099469293</v>
      </c>
      <c r="I999" s="25">
        <v>1666940.7126580859</v>
      </c>
      <c r="J999" s="25">
        <v>-346969.27758216439</v>
      </c>
      <c r="K999" s="25">
        <v>-128823.10948269069</v>
      </c>
      <c r="L999" s="33">
        <v>2402545.674885435</v>
      </c>
    </row>
    <row r="1000" spans="2:12" x14ac:dyDescent="0.25">
      <c r="B1000" s="27">
        <v>995</v>
      </c>
      <c r="C1000" s="24">
        <v>563107.62825758662</v>
      </c>
      <c r="D1000" s="25">
        <v>1646080.8865025262</v>
      </c>
      <c r="E1000" s="25">
        <v>1600443.2382200724</v>
      </c>
      <c r="F1000" s="25">
        <v>1026426.3673826507</v>
      </c>
      <c r="G1000" s="25">
        <v>785842.61969069764</v>
      </c>
      <c r="H1000" s="25">
        <v>9660.9260180206038</v>
      </c>
      <c r="I1000" s="25">
        <v>-462579.66228712676</v>
      </c>
      <c r="J1000" s="25">
        <v>148658.66221524682</v>
      </c>
      <c r="K1000" s="25">
        <v>-502729.7128192503</v>
      </c>
      <c r="L1000" s="33">
        <v>20967.683927740902</v>
      </c>
    </row>
    <row r="1001" spans="2:12" x14ac:dyDescent="0.25">
      <c r="B1001" s="27">
        <v>996</v>
      </c>
      <c r="C1001" s="24">
        <v>860873.88386000134</v>
      </c>
      <c r="D1001" s="25">
        <v>1198765.2093875022</v>
      </c>
      <c r="E1001" s="25">
        <v>959314.19686849788</v>
      </c>
      <c r="F1001" s="25">
        <v>-433454.18488438288</v>
      </c>
      <c r="G1001" s="25">
        <v>2187795.0786422109</v>
      </c>
      <c r="H1001" s="25">
        <v>1164834.2830922441</v>
      </c>
      <c r="I1001" s="25">
        <v>176479.53689357778</v>
      </c>
      <c r="J1001" s="25">
        <v>873672.25241922634</v>
      </c>
      <c r="K1001" s="25">
        <v>7481.5044260839932</v>
      </c>
      <c r="L1001" s="33">
        <v>-205373.28320145421</v>
      </c>
    </row>
    <row r="1002" spans="2:12" x14ac:dyDescent="0.25">
      <c r="B1002" s="27">
        <v>997</v>
      </c>
      <c r="C1002" s="24">
        <v>-786727.91395901423</v>
      </c>
      <c r="D1002" s="25">
        <v>1329374.7521768198</v>
      </c>
      <c r="E1002" s="25">
        <v>261918.7644814346</v>
      </c>
      <c r="F1002" s="25">
        <v>-451075.86461783247</v>
      </c>
      <c r="G1002" s="25">
        <v>1070544.9227975039</v>
      </c>
      <c r="H1002" s="25">
        <v>563331.41507039219</v>
      </c>
      <c r="I1002" s="25">
        <v>946823.85165137332</v>
      </c>
      <c r="J1002" s="25">
        <v>3149889.5816880944</v>
      </c>
      <c r="K1002" s="25">
        <v>928787.71368258027</v>
      </c>
      <c r="L1002" s="33">
        <v>-581213.14972756896</v>
      </c>
    </row>
    <row r="1003" spans="2:12" x14ac:dyDescent="0.25">
      <c r="B1003" s="27">
        <v>998</v>
      </c>
      <c r="C1003" s="24">
        <v>-340695.92033937573</v>
      </c>
      <c r="D1003" s="25">
        <v>993299.07590942644</v>
      </c>
      <c r="E1003" s="25">
        <v>714932.73293123953</v>
      </c>
      <c r="F1003" s="25">
        <v>-104140.54514960665</v>
      </c>
      <c r="G1003" s="25">
        <v>1024673.8744973894</v>
      </c>
      <c r="H1003" s="25">
        <v>953520.41812282661</v>
      </c>
      <c r="I1003" s="25">
        <v>1357694.1886215471</v>
      </c>
      <c r="J1003" s="25">
        <v>2634602.567841101</v>
      </c>
      <c r="K1003" s="25">
        <v>451638.46159325866</v>
      </c>
      <c r="L1003" s="33">
        <v>-965845.85236914922</v>
      </c>
    </row>
    <row r="1004" spans="2:12" x14ac:dyDescent="0.25">
      <c r="B1004" s="27">
        <v>999</v>
      </c>
      <c r="C1004" s="24">
        <v>2046172.3426469867</v>
      </c>
      <c r="D1004" s="25">
        <v>647367.10607606545</v>
      </c>
      <c r="E1004" s="25">
        <v>1287531.4634229955</v>
      </c>
      <c r="F1004" s="25">
        <v>1492932.2376245921</v>
      </c>
      <c r="G1004" s="25">
        <v>1334974.9360671421</v>
      </c>
      <c r="H1004" s="25">
        <v>749900.70202618046</v>
      </c>
      <c r="I1004" s="25">
        <v>679822.74172037514</v>
      </c>
      <c r="J1004" s="25">
        <v>2024974.8674891549</v>
      </c>
      <c r="K1004" s="25">
        <v>-421714.23329103459</v>
      </c>
      <c r="L1004" s="33">
        <v>-2572813.6962931277</v>
      </c>
    </row>
    <row r="1005" spans="2:12" x14ac:dyDescent="0.25">
      <c r="B1005" s="27">
        <v>1000</v>
      </c>
      <c r="C1005" s="24">
        <v>-647113.18425375456</v>
      </c>
      <c r="D1005" s="25">
        <v>623318.99571769219</v>
      </c>
      <c r="E1005" s="25">
        <v>251690.52684372058</v>
      </c>
      <c r="F1005" s="25">
        <v>492844.73362745717</v>
      </c>
      <c r="G1005" s="25">
        <v>922070.52563155163</v>
      </c>
      <c r="H1005" s="25">
        <v>-1137132.8982894416</v>
      </c>
      <c r="I1005" s="25">
        <v>244314.75946862902</v>
      </c>
      <c r="J1005" s="25">
        <v>2729550.5141226347</v>
      </c>
      <c r="K1005" s="25">
        <v>2545436.4323462257</v>
      </c>
      <c r="L1005" s="33">
        <v>2040993.6225175131</v>
      </c>
    </row>
    <row r="1006" spans="2:12" x14ac:dyDescent="0.25">
      <c r="B1006" s="27">
        <v>1001</v>
      </c>
      <c r="C1006" s="24">
        <v>1466109.2177183731</v>
      </c>
      <c r="D1006" s="25">
        <v>-1190718.9965173448</v>
      </c>
      <c r="E1006" s="25">
        <v>2450986.6697183987</v>
      </c>
      <c r="F1006" s="25">
        <v>1472803.4470357285</v>
      </c>
      <c r="G1006" s="25">
        <v>249748.835430081</v>
      </c>
      <c r="H1006" s="25">
        <v>-1113508.7149190875</v>
      </c>
      <c r="I1006" s="25">
        <v>485240.06429314613</v>
      </c>
      <c r="J1006" s="25">
        <v>952438.03650500765</v>
      </c>
      <c r="K1006" s="25">
        <v>745326.27715377277</v>
      </c>
      <c r="L1006" s="33">
        <v>2093663.9231137037</v>
      </c>
    </row>
    <row r="1007" spans="2:12" x14ac:dyDescent="0.25">
      <c r="B1007" s="27">
        <v>1002</v>
      </c>
      <c r="C1007" s="24">
        <v>2585935.988399215</v>
      </c>
      <c r="D1007" s="25">
        <v>552485.26872706879</v>
      </c>
      <c r="E1007" s="25">
        <v>1051621.9051170927</v>
      </c>
      <c r="F1007" s="25">
        <v>970435.77883781958</v>
      </c>
      <c r="G1007" s="25">
        <v>-336093.56887987303</v>
      </c>
      <c r="H1007" s="25">
        <v>2138089.0767504508</v>
      </c>
      <c r="I1007" s="25">
        <v>110055.00828235038</v>
      </c>
      <c r="J1007" s="25">
        <v>477355.96276713861</v>
      </c>
      <c r="K1007" s="25">
        <v>655310.82196915941</v>
      </c>
      <c r="L1007" s="33">
        <v>1840111.5271191187</v>
      </c>
    </row>
    <row r="1008" spans="2:12" x14ac:dyDescent="0.25">
      <c r="B1008" s="27">
        <v>1003</v>
      </c>
      <c r="C1008" s="24">
        <v>96425.114135330543</v>
      </c>
      <c r="D1008" s="25">
        <v>2114696.6401406676</v>
      </c>
      <c r="E1008" s="25">
        <v>-369651.78007659549</v>
      </c>
      <c r="F1008" s="25">
        <v>1322922.1925291801</v>
      </c>
      <c r="G1008" s="25">
        <v>2656861.217391802</v>
      </c>
      <c r="H1008" s="25">
        <v>850860.8965672804</v>
      </c>
      <c r="I1008" s="25">
        <v>257884.15577995172</v>
      </c>
      <c r="J1008" s="25">
        <v>1114156.1458675126</v>
      </c>
      <c r="K1008" s="25">
        <v>876789.12144294148</v>
      </c>
      <c r="L1008" s="33">
        <v>1261964.3172719311</v>
      </c>
    </row>
    <row r="1009" spans="2:12" x14ac:dyDescent="0.25">
      <c r="B1009" s="27">
        <v>1004</v>
      </c>
      <c r="C1009" s="24">
        <v>-305370.20403271401</v>
      </c>
      <c r="D1009" s="25">
        <v>2180588.4764804142</v>
      </c>
      <c r="E1009" s="25">
        <v>3485552.9758198531</v>
      </c>
      <c r="F1009" s="25">
        <v>1086867.9293641895</v>
      </c>
      <c r="G1009" s="25">
        <v>1684216.3865058534</v>
      </c>
      <c r="H1009" s="25">
        <v>-420003.96559004625</v>
      </c>
      <c r="I1009" s="25">
        <v>360572.96403871989</v>
      </c>
      <c r="J1009" s="25">
        <v>543198.85801670235</v>
      </c>
      <c r="K1009" s="25">
        <v>391159.46671753423</v>
      </c>
      <c r="L1009" s="33">
        <v>964054.79055116046</v>
      </c>
    </row>
    <row r="1010" spans="2:12" x14ac:dyDescent="0.25">
      <c r="B1010" s="27">
        <v>1005</v>
      </c>
      <c r="C1010" s="24">
        <v>89873.201526227873</v>
      </c>
      <c r="D1010" s="25">
        <v>-1051767.7014007694</v>
      </c>
      <c r="E1010" s="25">
        <v>1905104.918524039</v>
      </c>
      <c r="F1010" s="25">
        <v>1819924.1838010517</v>
      </c>
      <c r="G1010" s="25">
        <v>713620.05651705433</v>
      </c>
      <c r="H1010" s="25">
        <v>546740.97135673463</v>
      </c>
      <c r="I1010" s="25">
        <v>266382.21420158632</v>
      </c>
      <c r="J1010" s="25">
        <v>47545.099679606035</v>
      </c>
      <c r="K1010" s="25">
        <v>720001.81762030255</v>
      </c>
      <c r="L1010" s="33">
        <v>759319.46703603538</v>
      </c>
    </row>
    <row r="1011" spans="2:12" x14ac:dyDescent="0.25">
      <c r="B1011" s="27">
        <v>1006</v>
      </c>
      <c r="C1011" s="24">
        <v>-1206566.8383622016</v>
      </c>
      <c r="D1011" s="25">
        <v>420628.03804557305</v>
      </c>
      <c r="E1011" s="25">
        <v>1312674.514385324</v>
      </c>
      <c r="F1011" s="25">
        <v>500066.4197207815</v>
      </c>
      <c r="G1011" s="25">
        <v>-8422.6047045448795</v>
      </c>
      <c r="H1011" s="25">
        <v>906129.41397452634</v>
      </c>
      <c r="I1011" s="25">
        <v>492354.79111262597</v>
      </c>
      <c r="J1011" s="25">
        <v>375777.37081405474</v>
      </c>
      <c r="K1011" s="25">
        <v>-1034924.5409878292</v>
      </c>
      <c r="L1011" s="33">
        <v>-1566791.9237555654</v>
      </c>
    </row>
    <row r="1012" spans="2:12" x14ac:dyDescent="0.25">
      <c r="B1012" s="27">
        <v>1007</v>
      </c>
      <c r="C1012" s="24">
        <v>1494471.4009704324</v>
      </c>
      <c r="D1012" s="25">
        <v>481516.25672205072</v>
      </c>
      <c r="E1012" s="25">
        <v>-379367.32040027902</v>
      </c>
      <c r="F1012" s="25">
        <v>1552830.7626833916</v>
      </c>
      <c r="G1012" s="25">
        <v>1932874.9100528704</v>
      </c>
      <c r="H1012" s="25">
        <v>329026.73191051418</v>
      </c>
      <c r="I1012" s="25">
        <v>1047718.607522971</v>
      </c>
      <c r="J1012" s="25">
        <v>1119792.8852577759</v>
      </c>
      <c r="K1012" s="25">
        <v>1485876.6403653515</v>
      </c>
      <c r="L1012" s="33">
        <v>314025.13794866391</v>
      </c>
    </row>
    <row r="1013" spans="2:12" x14ac:dyDescent="0.25">
      <c r="B1013" s="27">
        <v>1008</v>
      </c>
      <c r="C1013" s="24">
        <v>1158391.8962642401</v>
      </c>
      <c r="D1013" s="25">
        <v>1780371.8646955369</v>
      </c>
      <c r="E1013" s="25">
        <v>719949.22956033563</v>
      </c>
      <c r="F1013" s="25">
        <v>1232732.3447353332</v>
      </c>
      <c r="G1013" s="25">
        <v>-7148.3752600280568</v>
      </c>
      <c r="H1013" s="25">
        <v>1382089.5656674844</v>
      </c>
      <c r="I1013" s="25">
        <v>771799.84219121095</v>
      </c>
      <c r="J1013" s="25">
        <v>1677389.7434169105</v>
      </c>
      <c r="K1013" s="25">
        <v>268563.00624950742</v>
      </c>
      <c r="L1013" s="33">
        <v>520148.78832183219</v>
      </c>
    </row>
    <row r="1014" spans="2:12" x14ac:dyDescent="0.25">
      <c r="B1014" s="27">
        <v>1009</v>
      </c>
      <c r="C1014" s="24">
        <v>1183929.5839913273</v>
      </c>
      <c r="D1014" s="25">
        <v>33084.787852537353</v>
      </c>
      <c r="E1014" s="25">
        <v>155463.63216537144</v>
      </c>
      <c r="F1014" s="25">
        <v>-818937.31239544321</v>
      </c>
      <c r="G1014" s="25">
        <v>152622.24583754316</v>
      </c>
      <c r="H1014" s="25">
        <v>1435480.5418328107</v>
      </c>
      <c r="I1014" s="25">
        <v>-684963.61722408375</v>
      </c>
      <c r="J1014" s="25">
        <v>1371646.3744719373</v>
      </c>
      <c r="K1014" s="25">
        <v>2665978.6361171654</v>
      </c>
      <c r="L1014" s="33">
        <v>-1226690.3544676811</v>
      </c>
    </row>
    <row r="1015" spans="2:12" x14ac:dyDescent="0.25">
      <c r="B1015" s="27">
        <v>1010</v>
      </c>
      <c r="C1015" s="24">
        <v>2403411.4746094216</v>
      </c>
      <c r="D1015" s="25">
        <v>1466350.1313045416</v>
      </c>
      <c r="E1015" s="25">
        <v>4019828.1208725949</v>
      </c>
      <c r="F1015" s="25">
        <v>-870949.14457210992</v>
      </c>
      <c r="G1015" s="25">
        <v>2391878.723712625</v>
      </c>
      <c r="H1015" s="25">
        <v>784497.1438510539</v>
      </c>
      <c r="I1015" s="25">
        <v>355481.96275831666</v>
      </c>
      <c r="J1015" s="25">
        <v>2160402.2049587667</v>
      </c>
      <c r="K1015" s="25">
        <v>-224925.35869623953</v>
      </c>
      <c r="L1015" s="33">
        <v>743943.31995749939</v>
      </c>
    </row>
    <row r="1016" spans="2:12" x14ac:dyDescent="0.25">
      <c r="B1016" s="27">
        <v>1011</v>
      </c>
      <c r="C1016" s="24">
        <v>-1258674.4762039857</v>
      </c>
      <c r="D1016" s="25">
        <v>-1585383.2344736618</v>
      </c>
      <c r="E1016" s="25">
        <v>742680.67146799061</v>
      </c>
      <c r="F1016" s="25">
        <v>2422902.7805447457</v>
      </c>
      <c r="G1016" s="25">
        <v>-404419.74189499207</v>
      </c>
      <c r="H1016" s="25">
        <v>-1132366.6537362016</v>
      </c>
      <c r="I1016" s="25">
        <v>704603.74948917329</v>
      </c>
      <c r="J1016" s="25">
        <v>1492915.2185672261</v>
      </c>
      <c r="K1016" s="25">
        <v>661675.98350097053</v>
      </c>
      <c r="L1016" s="33">
        <v>-368548.14086719183</v>
      </c>
    </row>
    <row r="1017" spans="2:12" x14ac:dyDescent="0.25">
      <c r="B1017" s="27">
        <v>1012</v>
      </c>
      <c r="C1017" s="24">
        <v>-913767.0995498593</v>
      </c>
      <c r="D1017" s="25">
        <v>570622.65210047364</v>
      </c>
      <c r="E1017" s="25">
        <v>1193511.3543421207</v>
      </c>
      <c r="F1017" s="25">
        <v>188850.3578446405</v>
      </c>
      <c r="G1017" s="25">
        <v>427729.74814482592</v>
      </c>
      <c r="H1017" s="25">
        <v>-1087767.2271422651</v>
      </c>
      <c r="I1017" s="25">
        <v>835331.55261374312</v>
      </c>
      <c r="J1017" s="25">
        <v>1218011.9357386394</v>
      </c>
      <c r="K1017" s="25">
        <v>1209914.1154358136</v>
      </c>
      <c r="L1017" s="33">
        <v>924866.24445012584</v>
      </c>
    </row>
    <row r="1018" spans="2:12" x14ac:dyDescent="0.25">
      <c r="B1018" s="27">
        <v>1013</v>
      </c>
      <c r="C1018" s="24">
        <v>952552.94434927683</v>
      </c>
      <c r="D1018" s="25">
        <v>737936.60429471359</v>
      </c>
      <c r="E1018" s="25">
        <v>638782.90974672046</v>
      </c>
      <c r="F1018" s="25">
        <v>2173424.0498701236</v>
      </c>
      <c r="G1018" s="25">
        <v>-1155499.1210436062</v>
      </c>
      <c r="H1018" s="25">
        <v>526822.94387548044</v>
      </c>
      <c r="I1018" s="25">
        <v>346521.20361203561</v>
      </c>
      <c r="J1018" s="25">
        <v>-102420.14701094292</v>
      </c>
      <c r="K1018" s="25">
        <v>2005840.5068054423</v>
      </c>
      <c r="L1018" s="33">
        <v>1864600.6762569151</v>
      </c>
    </row>
    <row r="1019" spans="2:12" x14ac:dyDescent="0.25">
      <c r="B1019" s="27">
        <v>1014</v>
      </c>
      <c r="C1019" s="24">
        <v>1722966.8647670113</v>
      </c>
      <c r="D1019" s="25">
        <v>810824.12679690449</v>
      </c>
      <c r="E1019" s="25">
        <v>936617.686963527</v>
      </c>
      <c r="F1019" s="25">
        <v>445865.84492800897</v>
      </c>
      <c r="G1019" s="25">
        <v>-319241.36484518275</v>
      </c>
      <c r="H1019" s="25">
        <v>1607855.6077711275</v>
      </c>
      <c r="I1019" s="25">
        <v>-490423.02738403808</v>
      </c>
      <c r="J1019" s="25">
        <v>-444661.44780667778</v>
      </c>
      <c r="K1019" s="25">
        <v>1202737.2701269379</v>
      </c>
      <c r="L1019" s="33">
        <v>-971223.16468694387</v>
      </c>
    </row>
    <row r="1020" spans="2:12" x14ac:dyDescent="0.25">
      <c r="B1020" s="27">
        <v>1015</v>
      </c>
      <c r="C1020" s="24">
        <v>-1070513.8933795001</v>
      </c>
      <c r="D1020" s="25">
        <v>958756.68948092172</v>
      </c>
      <c r="E1020" s="25">
        <v>1889490.0685654911</v>
      </c>
      <c r="F1020" s="25">
        <v>1504217.7489814302</v>
      </c>
      <c r="G1020" s="25">
        <v>611492.59068771731</v>
      </c>
      <c r="H1020" s="25">
        <v>376013.63737462601</v>
      </c>
      <c r="I1020" s="25">
        <v>2155039.8902888559</v>
      </c>
      <c r="J1020" s="25">
        <v>406326.23130526766</v>
      </c>
      <c r="K1020" s="25">
        <v>816726.3634994654</v>
      </c>
      <c r="L1020" s="33">
        <v>-586458.89877434075</v>
      </c>
    </row>
    <row r="1021" spans="2:12" x14ac:dyDescent="0.25">
      <c r="B1021" s="27">
        <v>1016</v>
      </c>
      <c r="C1021" s="24">
        <v>2443084.1576396329</v>
      </c>
      <c r="D1021" s="25">
        <v>704626.2008802765</v>
      </c>
      <c r="E1021" s="25">
        <v>707951.99033491407</v>
      </c>
      <c r="F1021" s="25">
        <v>600398.6101158727</v>
      </c>
      <c r="G1021" s="25">
        <v>1719734.8317736732</v>
      </c>
      <c r="H1021" s="25">
        <v>2753572.6774116289</v>
      </c>
      <c r="I1021" s="25">
        <v>391255.43509488367</v>
      </c>
      <c r="J1021" s="25">
        <v>1398410.176828735</v>
      </c>
      <c r="K1021" s="25">
        <v>38762.533626276068</v>
      </c>
      <c r="L1021" s="33">
        <v>1503662.3371782368</v>
      </c>
    </row>
    <row r="1022" spans="2:12" x14ac:dyDescent="0.25">
      <c r="B1022" s="27">
        <v>1017</v>
      </c>
      <c r="C1022" s="24">
        <v>-476168.54155172873</v>
      </c>
      <c r="D1022" s="25">
        <v>380796.56378272269</v>
      </c>
      <c r="E1022" s="25">
        <v>2721252.6347244978</v>
      </c>
      <c r="F1022" s="25">
        <v>-477794.73850570014</v>
      </c>
      <c r="G1022" s="25">
        <v>-344989.10357666574</v>
      </c>
      <c r="H1022" s="25">
        <v>1088232.8233558694</v>
      </c>
      <c r="I1022" s="25">
        <v>-551080.50542145921</v>
      </c>
      <c r="J1022" s="25">
        <v>11745.064983722754</v>
      </c>
      <c r="K1022" s="25">
        <v>1535424.6254215166</v>
      </c>
      <c r="L1022" s="33">
        <v>4005164.875877399</v>
      </c>
    </row>
    <row r="1023" spans="2:12" x14ac:dyDescent="0.25">
      <c r="B1023" s="27">
        <v>1018</v>
      </c>
      <c r="C1023" s="24">
        <v>649559.84779802011</v>
      </c>
      <c r="D1023" s="25">
        <v>2402573.2361465925</v>
      </c>
      <c r="E1023" s="25">
        <v>837617.18814837327</v>
      </c>
      <c r="F1023" s="25">
        <v>-167047.57052578358</v>
      </c>
      <c r="G1023" s="25">
        <v>1500558.0825766446</v>
      </c>
      <c r="H1023" s="25">
        <v>506548.34926573001</v>
      </c>
      <c r="I1023" s="25">
        <v>2033878.2781039998</v>
      </c>
      <c r="J1023" s="25">
        <v>1959127.2155907778</v>
      </c>
      <c r="K1023" s="25">
        <v>692784.24406841584</v>
      </c>
      <c r="L1023" s="33">
        <v>430768.22020149324</v>
      </c>
    </row>
    <row r="1024" spans="2:12" x14ac:dyDescent="0.25">
      <c r="B1024" s="27">
        <v>1019</v>
      </c>
      <c r="C1024" s="24">
        <v>-266950.18575235922</v>
      </c>
      <c r="D1024" s="25">
        <v>330008.34981903806</v>
      </c>
      <c r="E1024" s="25">
        <v>734224.51727342559</v>
      </c>
      <c r="F1024" s="25">
        <v>900991.86450858321</v>
      </c>
      <c r="G1024" s="25">
        <v>-246992.19316917565</v>
      </c>
      <c r="H1024" s="25">
        <v>1101659.5203860081</v>
      </c>
      <c r="I1024" s="25">
        <v>3711701.1576870279</v>
      </c>
      <c r="J1024" s="25">
        <v>814923.0901574837</v>
      </c>
      <c r="K1024" s="25">
        <v>1068444.2655544281</v>
      </c>
      <c r="L1024" s="33">
        <v>-207755.35451631341</v>
      </c>
    </row>
    <row r="1025" spans="2:12" x14ac:dyDescent="0.25">
      <c r="B1025" s="27">
        <v>1020</v>
      </c>
      <c r="C1025" s="24">
        <v>2295990.5107773952</v>
      </c>
      <c r="D1025" s="25">
        <v>2145251.931110668</v>
      </c>
      <c r="E1025" s="25">
        <v>559098.95271683717</v>
      </c>
      <c r="F1025" s="25">
        <v>1932128.2284359457</v>
      </c>
      <c r="G1025" s="25">
        <v>662032.28064710088</v>
      </c>
      <c r="H1025" s="25">
        <v>-1125200.3313032985</v>
      </c>
      <c r="I1025" s="25">
        <v>519615.57179253362</v>
      </c>
      <c r="J1025" s="25">
        <v>-1758715.161639594</v>
      </c>
      <c r="K1025" s="25">
        <v>2273926.8870730791</v>
      </c>
      <c r="L1025" s="33">
        <v>692233.91409417521</v>
      </c>
    </row>
    <row r="1026" spans="2:12" x14ac:dyDescent="0.25">
      <c r="B1026" s="27">
        <v>1021</v>
      </c>
      <c r="C1026" s="24">
        <v>-1109900.1877460466</v>
      </c>
      <c r="D1026" s="25">
        <v>784249.14503504289</v>
      </c>
      <c r="E1026" s="25">
        <v>289686.73851032881</v>
      </c>
      <c r="F1026" s="25">
        <v>1466040.4309675209</v>
      </c>
      <c r="G1026" s="25">
        <v>-584118.09814059269</v>
      </c>
      <c r="H1026" s="25">
        <v>1166158.8445944255</v>
      </c>
      <c r="I1026" s="25">
        <v>-20412.024356402922</v>
      </c>
      <c r="J1026" s="25">
        <v>828383.98354792641</v>
      </c>
      <c r="K1026" s="25">
        <v>559058.38641029689</v>
      </c>
      <c r="L1026" s="33">
        <v>-778129.25479766913</v>
      </c>
    </row>
    <row r="1027" spans="2:12" x14ac:dyDescent="0.25">
      <c r="B1027" s="27">
        <v>1022</v>
      </c>
      <c r="C1027" s="24">
        <v>-143825.21569472738</v>
      </c>
      <c r="D1027" s="25">
        <v>495908.2106425399</v>
      </c>
      <c r="E1027" s="25">
        <v>-949791.56330391159</v>
      </c>
      <c r="F1027" s="25">
        <v>1754309.0190618793</v>
      </c>
      <c r="G1027" s="25">
        <v>2211649.1388724251</v>
      </c>
      <c r="H1027" s="25">
        <v>781511.37623760756</v>
      </c>
      <c r="I1027" s="25">
        <v>1417578.4726540884</v>
      </c>
      <c r="J1027" s="25">
        <v>123653.99556798255</v>
      </c>
      <c r="K1027" s="25">
        <v>2463616.7440528525</v>
      </c>
      <c r="L1027" s="33">
        <v>-776173.74493905203</v>
      </c>
    </row>
    <row r="1028" spans="2:12" x14ac:dyDescent="0.25">
      <c r="B1028" s="27">
        <v>1023</v>
      </c>
      <c r="C1028" s="24">
        <v>-1071900.7072522677</v>
      </c>
      <c r="D1028" s="25">
        <v>1629693.3142114435</v>
      </c>
      <c r="E1028" s="25">
        <v>253577.96070030006</v>
      </c>
      <c r="F1028" s="25">
        <v>2219132.957072807</v>
      </c>
      <c r="G1028" s="25">
        <v>947799.44926504698</v>
      </c>
      <c r="H1028" s="25">
        <v>-130258.38629443292</v>
      </c>
      <c r="I1028" s="25">
        <v>1416829.9896275699</v>
      </c>
      <c r="J1028" s="25">
        <v>1624926.258891603</v>
      </c>
      <c r="K1028" s="25">
        <v>1300814.6306502228</v>
      </c>
      <c r="L1028" s="33">
        <v>631403.41750146449</v>
      </c>
    </row>
    <row r="1029" spans="2:12" x14ac:dyDescent="0.25">
      <c r="B1029" s="27">
        <v>1024</v>
      </c>
      <c r="C1029" s="24">
        <v>1854530.107930019</v>
      </c>
      <c r="D1029" s="25">
        <v>1144009.6026197951</v>
      </c>
      <c r="E1029" s="25">
        <v>-1290647.672307088</v>
      </c>
      <c r="F1029" s="25">
        <v>5741332.5346371327</v>
      </c>
      <c r="G1029" s="25">
        <v>-284472.75519214943</v>
      </c>
      <c r="H1029" s="25">
        <v>-112537.5838092817</v>
      </c>
      <c r="I1029" s="25">
        <v>2646420.5871296586</v>
      </c>
      <c r="J1029" s="25">
        <v>-823594.94333301065</v>
      </c>
      <c r="K1029" s="25">
        <v>-573524.7016348308</v>
      </c>
      <c r="L1029" s="33">
        <v>1368368.2805261454</v>
      </c>
    </row>
    <row r="1030" spans="2:12" x14ac:dyDescent="0.25">
      <c r="B1030" s="27">
        <v>1025</v>
      </c>
      <c r="C1030" s="24">
        <v>2581620.1515755551</v>
      </c>
      <c r="D1030" s="25">
        <v>425324.31305844709</v>
      </c>
      <c r="E1030" s="25">
        <v>1314112.3285132502</v>
      </c>
      <c r="F1030" s="25">
        <v>1995090.9735306515</v>
      </c>
      <c r="G1030" s="25">
        <v>1370080.8033306035</v>
      </c>
      <c r="H1030" s="25">
        <v>253542.94832183514</v>
      </c>
      <c r="I1030" s="25">
        <v>1170073.2899320573</v>
      </c>
      <c r="J1030" s="25">
        <v>702605.82585676201</v>
      </c>
      <c r="K1030" s="25">
        <v>-608513.25337135326</v>
      </c>
      <c r="L1030" s="33">
        <v>-267044.65155755077</v>
      </c>
    </row>
    <row r="1031" spans="2:12" x14ac:dyDescent="0.25">
      <c r="B1031" s="27">
        <v>1026</v>
      </c>
      <c r="C1031" s="24">
        <v>-447896.33871327527</v>
      </c>
      <c r="D1031" s="25">
        <v>2855938.0702197915</v>
      </c>
      <c r="E1031" s="25">
        <v>1503841.5828377465</v>
      </c>
      <c r="F1031" s="25">
        <v>478323.41164023336</v>
      </c>
      <c r="G1031" s="25">
        <v>423079.42219218845</v>
      </c>
      <c r="H1031" s="25">
        <v>-564090.74811923597</v>
      </c>
      <c r="I1031" s="25">
        <v>1533194.0586832305</v>
      </c>
      <c r="J1031" s="25">
        <v>1738605.1577417674</v>
      </c>
      <c r="K1031" s="25">
        <v>2463807.1210068618</v>
      </c>
      <c r="L1031" s="33">
        <v>327116.12739841687</v>
      </c>
    </row>
    <row r="1032" spans="2:12" x14ac:dyDescent="0.25">
      <c r="B1032" s="27">
        <v>1027</v>
      </c>
      <c r="C1032" s="24">
        <v>1811820.1445599282</v>
      </c>
      <c r="D1032" s="25">
        <v>269836.73752651643</v>
      </c>
      <c r="E1032" s="25">
        <v>658316.12127033994</v>
      </c>
      <c r="F1032" s="25">
        <v>-243740.33636445552</v>
      </c>
      <c r="G1032" s="25">
        <v>1443868.3143881066</v>
      </c>
      <c r="H1032" s="25">
        <v>-398898.78368125949</v>
      </c>
      <c r="I1032" s="25">
        <v>-716611.97900586156</v>
      </c>
      <c r="J1032" s="25">
        <v>482262.36241553444</v>
      </c>
      <c r="K1032" s="25">
        <v>-113898.24495508708</v>
      </c>
      <c r="L1032" s="33">
        <v>1856617.9917995045</v>
      </c>
    </row>
    <row r="1033" spans="2:12" x14ac:dyDescent="0.25">
      <c r="B1033" s="27">
        <v>1028</v>
      </c>
      <c r="C1033" s="24">
        <v>-1122804.7470984263</v>
      </c>
      <c r="D1033" s="25">
        <v>1627064.4620689061</v>
      </c>
      <c r="E1033" s="25">
        <v>1998900.0149914576</v>
      </c>
      <c r="F1033" s="25">
        <v>-222012.04021493904</v>
      </c>
      <c r="G1033" s="25">
        <v>4275765.0735686766</v>
      </c>
      <c r="H1033" s="25">
        <v>1551145.8857023474</v>
      </c>
      <c r="I1033" s="25">
        <v>1497553.9897556026</v>
      </c>
      <c r="J1033" s="25">
        <v>91972.79773334926</v>
      </c>
      <c r="K1033" s="25">
        <v>2256378.9817129569</v>
      </c>
      <c r="L1033" s="33">
        <v>3182821.2212409321</v>
      </c>
    </row>
    <row r="1034" spans="2:12" x14ac:dyDescent="0.25">
      <c r="B1034" s="27">
        <v>1029</v>
      </c>
      <c r="C1034" s="24">
        <v>-2261053.8016634658</v>
      </c>
      <c r="D1034" s="25">
        <v>1966164.0723537812</v>
      </c>
      <c r="E1034" s="25">
        <v>239379.3275750475</v>
      </c>
      <c r="F1034" s="25">
        <v>1843173.4784338204</v>
      </c>
      <c r="G1034" s="25">
        <v>2267347.7139860848</v>
      </c>
      <c r="H1034" s="25">
        <v>-417000.36558646988</v>
      </c>
      <c r="I1034" s="25">
        <v>325806.22508298373</v>
      </c>
      <c r="J1034" s="25">
        <v>2292237.9189413143</v>
      </c>
      <c r="K1034" s="25">
        <v>153858.4558984926</v>
      </c>
      <c r="L1034" s="33">
        <v>384609.70770868473</v>
      </c>
    </row>
    <row r="1035" spans="2:12" x14ac:dyDescent="0.25">
      <c r="B1035" s="27">
        <v>1030</v>
      </c>
      <c r="C1035" s="24">
        <v>961154.28825846454</v>
      </c>
      <c r="D1035" s="25">
        <v>1859482.045931248</v>
      </c>
      <c r="E1035" s="25">
        <v>2663069.9464257592</v>
      </c>
      <c r="F1035" s="25">
        <v>1543657.6025595893</v>
      </c>
      <c r="G1035" s="25">
        <v>2557952.8428485915</v>
      </c>
      <c r="H1035" s="25">
        <v>1159600.9324268643</v>
      </c>
      <c r="I1035" s="25">
        <v>452366.56302919379</v>
      </c>
      <c r="J1035" s="25">
        <v>1802191.8511097003</v>
      </c>
      <c r="K1035" s="25">
        <v>-39883.739108885638</v>
      </c>
      <c r="L1035" s="33">
        <v>751660.53158526123</v>
      </c>
    </row>
    <row r="1036" spans="2:12" x14ac:dyDescent="0.25">
      <c r="B1036" s="27">
        <v>1031</v>
      </c>
      <c r="C1036" s="24">
        <v>517698.87491746247</v>
      </c>
      <c r="D1036" s="25">
        <v>1857838.5915530352</v>
      </c>
      <c r="E1036" s="25">
        <v>-1229524.8474752828</v>
      </c>
      <c r="F1036" s="25">
        <v>46968.384201609064</v>
      </c>
      <c r="G1036" s="25">
        <v>-915987.82316135475</v>
      </c>
      <c r="H1036" s="25">
        <v>2114603.1378203733</v>
      </c>
      <c r="I1036" s="25">
        <v>1855092.1910684006</v>
      </c>
      <c r="J1036" s="25">
        <v>958770.53282481711</v>
      </c>
      <c r="K1036" s="25">
        <v>804467.89355495106</v>
      </c>
      <c r="L1036" s="33">
        <v>514858.65560717322</v>
      </c>
    </row>
    <row r="1037" spans="2:12" x14ac:dyDescent="0.25">
      <c r="B1037" s="27">
        <v>1032</v>
      </c>
      <c r="C1037" s="24">
        <v>2864048.4424183308</v>
      </c>
      <c r="D1037" s="25">
        <v>1618959.5761659704</v>
      </c>
      <c r="E1037" s="25">
        <v>99166.949659494217</v>
      </c>
      <c r="F1037" s="25">
        <v>725147.52828775812</v>
      </c>
      <c r="G1037" s="25">
        <v>1050193.7600986054</v>
      </c>
      <c r="H1037" s="25">
        <v>90556.744054163806</v>
      </c>
      <c r="I1037" s="25">
        <v>1019649.1958617698</v>
      </c>
      <c r="J1037" s="25">
        <v>1311307.035195108</v>
      </c>
      <c r="K1037" s="25">
        <v>912199.05565791903</v>
      </c>
      <c r="L1037" s="33">
        <v>-503144.44834702695</v>
      </c>
    </row>
    <row r="1038" spans="2:12" x14ac:dyDescent="0.25">
      <c r="B1038" s="27">
        <v>1033</v>
      </c>
      <c r="C1038" s="24">
        <v>1191531.678514543</v>
      </c>
      <c r="D1038" s="25">
        <v>490940.35577589925</v>
      </c>
      <c r="E1038" s="25">
        <v>843057.01278800797</v>
      </c>
      <c r="F1038" s="25">
        <v>225640.60348841874</v>
      </c>
      <c r="G1038" s="25">
        <v>-342392.84898821497</v>
      </c>
      <c r="H1038" s="25">
        <v>1103040.7750472846</v>
      </c>
      <c r="I1038" s="25">
        <v>450126.12770066317</v>
      </c>
      <c r="J1038" s="25">
        <v>-197840.03229879029</v>
      </c>
      <c r="K1038" s="25">
        <v>1584844.4951401786</v>
      </c>
      <c r="L1038" s="33">
        <v>681874.58273287909</v>
      </c>
    </row>
    <row r="1039" spans="2:12" x14ac:dyDescent="0.25">
      <c r="B1039" s="27">
        <v>1034</v>
      </c>
      <c r="C1039" s="24">
        <v>3280751.5192771591</v>
      </c>
      <c r="D1039" s="25">
        <v>321366.06483538961</v>
      </c>
      <c r="E1039" s="25">
        <v>1675876.9637137414</v>
      </c>
      <c r="F1039" s="25">
        <v>1373414.4746589614</v>
      </c>
      <c r="G1039" s="25">
        <v>-595016.41291765124</v>
      </c>
      <c r="H1039" s="25">
        <v>607281.84616364352</v>
      </c>
      <c r="I1039" s="25">
        <v>474400.28343929537</v>
      </c>
      <c r="J1039" s="25">
        <v>1015902.5324665732</v>
      </c>
      <c r="K1039" s="25">
        <v>1512053.9194942331</v>
      </c>
      <c r="L1039" s="33">
        <v>1679432.8668467356</v>
      </c>
    </row>
    <row r="1040" spans="2:12" x14ac:dyDescent="0.25">
      <c r="B1040" s="27">
        <v>1035</v>
      </c>
      <c r="C1040" s="24">
        <v>1180331.0473086629</v>
      </c>
      <c r="D1040" s="25">
        <v>2965991.7850783817</v>
      </c>
      <c r="E1040" s="25">
        <v>2004467.3751183837</v>
      </c>
      <c r="F1040" s="25">
        <v>1423565.6519405181</v>
      </c>
      <c r="G1040" s="25">
        <v>-297083.82760985196</v>
      </c>
      <c r="H1040" s="25">
        <v>472485.58487740299</v>
      </c>
      <c r="I1040" s="25">
        <v>336670.34141689586</v>
      </c>
      <c r="J1040" s="25">
        <v>796523.1954449648</v>
      </c>
      <c r="K1040" s="25">
        <v>833041.50085756974</v>
      </c>
      <c r="L1040" s="33">
        <v>1098773.9339003488</v>
      </c>
    </row>
    <row r="1041" spans="2:12" x14ac:dyDescent="0.25">
      <c r="B1041" s="27">
        <v>1036</v>
      </c>
      <c r="C1041" s="24">
        <v>-525818.66617865441</v>
      </c>
      <c r="D1041" s="25">
        <v>3615135.3425774802</v>
      </c>
      <c r="E1041" s="25">
        <v>1742662.2793489639</v>
      </c>
      <c r="F1041" s="25">
        <v>-224739.98736050213</v>
      </c>
      <c r="G1041" s="25">
        <v>913527.74474050011</v>
      </c>
      <c r="H1041" s="25">
        <v>-723448.53717588214</v>
      </c>
      <c r="I1041" s="25">
        <v>586204.97998251673</v>
      </c>
      <c r="J1041" s="25">
        <v>792300.15271195862</v>
      </c>
      <c r="K1041" s="25">
        <v>143354.78110917285</v>
      </c>
      <c r="L1041" s="33">
        <v>230413.81668104418</v>
      </c>
    </row>
    <row r="1042" spans="2:12" x14ac:dyDescent="0.25">
      <c r="B1042" s="27">
        <v>1037</v>
      </c>
      <c r="C1042" s="24">
        <v>346970.49416652787</v>
      </c>
      <c r="D1042" s="25">
        <v>-300240.22741481755</v>
      </c>
      <c r="E1042" s="25">
        <v>-1644234.0842105998</v>
      </c>
      <c r="F1042" s="25">
        <v>-635142.31217489811</v>
      </c>
      <c r="G1042" s="25">
        <v>1693375.3597641373</v>
      </c>
      <c r="H1042" s="25">
        <v>1133652.6288560806</v>
      </c>
      <c r="I1042" s="25">
        <v>-283283.04484206531</v>
      </c>
      <c r="J1042" s="25">
        <v>156616.87265844736</v>
      </c>
      <c r="K1042" s="25">
        <v>-554651.36711069662</v>
      </c>
      <c r="L1042" s="33">
        <v>-314627.67911886517</v>
      </c>
    </row>
    <row r="1043" spans="2:12" x14ac:dyDescent="0.25">
      <c r="B1043" s="27">
        <v>1038</v>
      </c>
      <c r="C1043" s="24">
        <v>1172775.5641408088</v>
      </c>
      <c r="D1043" s="25">
        <v>2820133.0410386925</v>
      </c>
      <c r="E1043" s="25">
        <v>2190495.6605748702</v>
      </c>
      <c r="F1043" s="25">
        <v>825980.98701754492</v>
      </c>
      <c r="G1043" s="25">
        <v>191274.44722986547</v>
      </c>
      <c r="H1043" s="25">
        <v>404887.40709550399</v>
      </c>
      <c r="I1043" s="25">
        <v>-798861.29855182394</v>
      </c>
      <c r="J1043" s="25">
        <v>331952.1486908989</v>
      </c>
      <c r="K1043" s="25">
        <v>240230.88633917598</v>
      </c>
      <c r="L1043" s="33">
        <v>1789750.0423670448</v>
      </c>
    </row>
    <row r="1044" spans="2:12" x14ac:dyDescent="0.25">
      <c r="B1044" s="27">
        <v>1039</v>
      </c>
      <c r="C1044" s="24">
        <v>1500661.2165709101</v>
      </c>
      <c r="D1044" s="25">
        <v>1548770.9693656499</v>
      </c>
      <c r="E1044" s="25">
        <v>512568.55141858198</v>
      </c>
      <c r="F1044" s="25">
        <v>1625495.4643800706</v>
      </c>
      <c r="G1044" s="25">
        <v>398230.69622736983</v>
      </c>
      <c r="H1044" s="25">
        <v>901349.77813711017</v>
      </c>
      <c r="I1044" s="25">
        <v>162663.73765862826</v>
      </c>
      <c r="J1044" s="25">
        <v>-277249.15404628823</v>
      </c>
      <c r="K1044" s="25">
        <v>-354293.73778718989</v>
      </c>
      <c r="L1044" s="33">
        <v>1623759.837864724</v>
      </c>
    </row>
    <row r="1045" spans="2:12" x14ac:dyDescent="0.25">
      <c r="B1045" s="27">
        <v>1040</v>
      </c>
      <c r="C1045" s="24">
        <v>594558.16542418022</v>
      </c>
      <c r="D1045" s="25">
        <v>316967.65802812949</v>
      </c>
      <c r="E1045" s="25">
        <v>2601772.9569848776</v>
      </c>
      <c r="F1045" s="25">
        <v>1051610.2105135042</v>
      </c>
      <c r="G1045" s="25">
        <v>2059990.8605919527</v>
      </c>
      <c r="H1045" s="25">
        <v>435083.54501124006</v>
      </c>
      <c r="I1045" s="25">
        <v>381743.44075364573</v>
      </c>
      <c r="J1045" s="25">
        <v>178441.41900551319</v>
      </c>
      <c r="K1045" s="25">
        <v>-683332.08675708994</v>
      </c>
      <c r="L1045" s="33">
        <v>-276083.70315111289</v>
      </c>
    </row>
    <row r="1046" spans="2:12" x14ac:dyDescent="0.25">
      <c r="B1046" s="27">
        <v>1041</v>
      </c>
      <c r="C1046" s="24">
        <v>2178101.7777727442</v>
      </c>
      <c r="D1046" s="25">
        <v>468419.91673595551</v>
      </c>
      <c r="E1046" s="25">
        <v>1834331.3578672614</v>
      </c>
      <c r="F1046" s="25">
        <v>1087078.2527923882</v>
      </c>
      <c r="G1046" s="25">
        <v>1663508.4189955755</v>
      </c>
      <c r="H1046" s="25">
        <v>397234.74808147829</v>
      </c>
      <c r="I1046" s="25">
        <v>1112987.7466430599</v>
      </c>
      <c r="J1046" s="25">
        <v>3052719.790116163</v>
      </c>
      <c r="K1046" s="25">
        <v>1361429.570948136</v>
      </c>
      <c r="L1046" s="33">
        <v>1300483.5310211591</v>
      </c>
    </row>
    <row r="1047" spans="2:12" x14ac:dyDescent="0.25">
      <c r="B1047" s="27">
        <v>1042</v>
      </c>
      <c r="C1047" s="24">
        <v>-1294085.0847682282</v>
      </c>
      <c r="D1047" s="25">
        <v>-931429.7425426254</v>
      </c>
      <c r="E1047" s="25">
        <v>1568001.0282150293</v>
      </c>
      <c r="F1047" s="25">
        <v>1741025.8240629779</v>
      </c>
      <c r="G1047" s="25">
        <v>552746.30277989153</v>
      </c>
      <c r="H1047" s="25">
        <v>1712753.7286639516</v>
      </c>
      <c r="I1047" s="25">
        <v>644893.98852112051</v>
      </c>
      <c r="J1047" s="25">
        <v>979987.51339155342</v>
      </c>
      <c r="K1047" s="25">
        <v>1054696.8498290908</v>
      </c>
      <c r="L1047" s="33">
        <v>3674147.3701564665</v>
      </c>
    </row>
    <row r="1048" spans="2:12" x14ac:dyDescent="0.25">
      <c r="B1048" s="27">
        <v>1043</v>
      </c>
      <c r="C1048" s="24">
        <v>356073.22492888244</v>
      </c>
      <c r="D1048" s="25">
        <v>2473718.3161665332</v>
      </c>
      <c r="E1048" s="25">
        <v>669240.12200900633</v>
      </c>
      <c r="F1048" s="25">
        <v>37078.830288155936</v>
      </c>
      <c r="G1048" s="25">
        <v>1215098.4152175151</v>
      </c>
      <c r="H1048" s="25">
        <v>1371022.1796939271</v>
      </c>
      <c r="I1048" s="25">
        <v>-889838.40601656167</v>
      </c>
      <c r="J1048" s="25">
        <v>2534801.4400853906</v>
      </c>
      <c r="K1048" s="25">
        <v>481835.22242385335</v>
      </c>
      <c r="L1048" s="33">
        <v>1486555.6471351166</v>
      </c>
    </row>
    <row r="1049" spans="2:12" x14ac:dyDescent="0.25">
      <c r="B1049" s="27">
        <v>1044</v>
      </c>
      <c r="C1049" s="24">
        <v>3728817.36141663</v>
      </c>
      <c r="D1049" s="25">
        <v>684162.81868369225</v>
      </c>
      <c r="E1049" s="25">
        <v>1763385.0495498367</v>
      </c>
      <c r="F1049" s="25">
        <v>716890.01950442512</v>
      </c>
      <c r="G1049" s="25">
        <v>80342.72230925411</v>
      </c>
      <c r="H1049" s="25">
        <v>1868162.0787715558</v>
      </c>
      <c r="I1049" s="25">
        <v>237171.06722331839</v>
      </c>
      <c r="J1049" s="25">
        <v>1423400.9498999072</v>
      </c>
      <c r="K1049" s="25">
        <v>723962.53820135305</v>
      </c>
      <c r="L1049" s="33">
        <v>1031802.1088387608</v>
      </c>
    </row>
    <row r="1050" spans="2:12" x14ac:dyDescent="0.25">
      <c r="B1050" s="27">
        <v>1045</v>
      </c>
      <c r="C1050" s="24">
        <v>3284673.4073794559</v>
      </c>
      <c r="D1050" s="25">
        <v>2559656.4485713327</v>
      </c>
      <c r="E1050" s="25">
        <v>1110307.0490907356</v>
      </c>
      <c r="F1050" s="25">
        <v>110712.69890410546</v>
      </c>
      <c r="G1050" s="25">
        <v>2212645.3319512052</v>
      </c>
      <c r="H1050" s="25">
        <v>-799850.50216887845</v>
      </c>
      <c r="I1050" s="25">
        <v>3213619.5028212699</v>
      </c>
      <c r="J1050" s="25">
        <v>254097.6543807569</v>
      </c>
      <c r="K1050" s="25">
        <v>-452091.94500296889</v>
      </c>
      <c r="L1050" s="33">
        <v>1672353.7668505986</v>
      </c>
    </row>
    <row r="1051" spans="2:12" x14ac:dyDescent="0.25">
      <c r="B1051" s="27">
        <v>1046</v>
      </c>
      <c r="C1051" s="24">
        <v>-1732071.8637281074</v>
      </c>
      <c r="D1051" s="25">
        <v>-1251244.3603650704</v>
      </c>
      <c r="E1051" s="25">
        <v>1629111.1710478067</v>
      </c>
      <c r="F1051" s="25">
        <v>2306541.6126732882</v>
      </c>
      <c r="G1051" s="25">
        <v>620152.12177001033</v>
      </c>
      <c r="H1051" s="25">
        <v>1320458.5827673967</v>
      </c>
      <c r="I1051" s="25">
        <v>-1084796.9996580416</v>
      </c>
      <c r="J1051" s="25">
        <v>1446615.8534829132</v>
      </c>
      <c r="K1051" s="25">
        <v>1915727.9434054624</v>
      </c>
      <c r="L1051" s="33">
        <v>2654526.870544536</v>
      </c>
    </row>
    <row r="1052" spans="2:12" x14ac:dyDescent="0.25">
      <c r="B1052" s="27">
        <v>1047</v>
      </c>
      <c r="C1052" s="24">
        <v>1718661.2236911794</v>
      </c>
      <c r="D1052" s="25">
        <v>1847908.5782364411</v>
      </c>
      <c r="E1052" s="25">
        <v>-716697.16997285606</v>
      </c>
      <c r="F1052" s="25">
        <v>159625.59296587901</v>
      </c>
      <c r="G1052" s="25">
        <v>1104387.0331096649</v>
      </c>
      <c r="H1052" s="25">
        <v>773776.43972992618</v>
      </c>
      <c r="I1052" s="25">
        <v>-178427.42526853271</v>
      </c>
      <c r="J1052" s="25">
        <v>43762.095272026956</v>
      </c>
      <c r="K1052" s="25">
        <v>1642372.5481690122</v>
      </c>
      <c r="L1052" s="33">
        <v>2161202.6799117941</v>
      </c>
    </row>
    <row r="1053" spans="2:12" x14ac:dyDescent="0.25">
      <c r="B1053" s="27">
        <v>1048</v>
      </c>
      <c r="C1053" s="24">
        <v>1363568.3785321382</v>
      </c>
      <c r="D1053" s="25">
        <v>2238104.4745190628</v>
      </c>
      <c r="E1053" s="25">
        <v>53339.64080298366</v>
      </c>
      <c r="F1053" s="25">
        <v>374417.6094426671</v>
      </c>
      <c r="G1053" s="25">
        <v>1002906.388921184</v>
      </c>
      <c r="H1053" s="25">
        <v>1061314.9059981182</v>
      </c>
      <c r="I1053" s="25">
        <v>1507542.6255671512</v>
      </c>
      <c r="J1053" s="25">
        <v>2104668.5093206759</v>
      </c>
      <c r="K1053" s="25">
        <v>629459.69573260378</v>
      </c>
      <c r="L1053" s="33">
        <v>1067293.5560009247</v>
      </c>
    </row>
    <row r="1054" spans="2:12" x14ac:dyDescent="0.25">
      <c r="B1054" s="27">
        <v>1049</v>
      </c>
      <c r="C1054" s="24">
        <v>938013.6591063221</v>
      </c>
      <c r="D1054" s="25">
        <v>-745444.68854722427</v>
      </c>
      <c r="E1054" s="25">
        <v>2561902.4140399965</v>
      </c>
      <c r="F1054" s="25">
        <v>-868266.49406288564</v>
      </c>
      <c r="G1054" s="25">
        <v>667207.77709350735</v>
      </c>
      <c r="H1054" s="25">
        <v>547448.40634674486</v>
      </c>
      <c r="I1054" s="25">
        <v>-293873.95471372362</v>
      </c>
      <c r="J1054" s="25">
        <v>215049.67446265975</v>
      </c>
      <c r="K1054" s="25">
        <v>1948856.7558868919</v>
      </c>
      <c r="L1054" s="33">
        <v>273215.46921795234</v>
      </c>
    </row>
    <row r="1055" spans="2:12" x14ac:dyDescent="0.25">
      <c r="B1055" s="27">
        <v>1050</v>
      </c>
      <c r="C1055" s="24">
        <v>231153.69526559534</v>
      </c>
      <c r="D1055" s="25">
        <v>1909242.4835635833</v>
      </c>
      <c r="E1055" s="25">
        <v>1688892.9363312172</v>
      </c>
      <c r="F1055" s="25">
        <v>2920865.115968632</v>
      </c>
      <c r="G1055" s="25">
        <v>578539.63829353731</v>
      </c>
      <c r="H1055" s="25">
        <v>1454235.0433488078</v>
      </c>
      <c r="I1055" s="25">
        <v>544732.1503752023</v>
      </c>
      <c r="J1055" s="25">
        <v>885040.80560799036</v>
      </c>
      <c r="K1055" s="25">
        <v>33053.208698051982</v>
      </c>
      <c r="L1055" s="33">
        <v>386704.84408061113</v>
      </c>
    </row>
    <row r="1056" spans="2:12" x14ac:dyDescent="0.25">
      <c r="B1056" s="27">
        <v>1051</v>
      </c>
      <c r="C1056" s="24">
        <v>564319.93366650678</v>
      </c>
      <c r="D1056" s="25">
        <v>901851.46758460067</v>
      </c>
      <c r="E1056" s="25">
        <v>1351957.4843182061</v>
      </c>
      <c r="F1056" s="25">
        <v>984575.01393100759</v>
      </c>
      <c r="G1056" s="25">
        <v>2120703.8503696136</v>
      </c>
      <c r="H1056" s="25">
        <v>775913.42365015391</v>
      </c>
      <c r="I1056" s="25">
        <v>-12988.639868696686</v>
      </c>
      <c r="J1056" s="25">
        <v>832620.4426023243</v>
      </c>
      <c r="K1056" s="25">
        <v>-116948.4695636644</v>
      </c>
      <c r="L1056" s="33">
        <v>840065.55511626881</v>
      </c>
    </row>
    <row r="1057" spans="2:12" x14ac:dyDescent="0.25">
      <c r="B1057" s="27">
        <v>1052</v>
      </c>
      <c r="C1057" s="24">
        <v>747204.50601460598</v>
      </c>
      <c r="D1057" s="25">
        <v>107385.97530232836</v>
      </c>
      <c r="E1057" s="25">
        <v>1590615.7689352538</v>
      </c>
      <c r="F1057" s="25">
        <v>-518698.55923403008</v>
      </c>
      <c r="G1057" s="25">
        <v>889665.38189339219</v>
      </c>
      <c r="H1057" s="25">
        <v>805869.1766746603</v>
      </c>
      <c r="I1057" s="25">
        <v>515452.8856853433</v>
      </c>
      <c r="J1057" s="25">
        <v>625298.85629106965</v>
      </c>
      <c r="K1057" s="25">
        <v>1890848.0367661961</v>
      </c>
      <c r="L1057" s="33">
        <v>399376.25850095041</v>
      </c>
    </row>
    <row r="1058" spans="2:12" x14ac:dyDescent="0.25">
      <c r="B1058" s="27">
        <v>1053</v>
      </c>
      <c r="C1058" s="24">
        <v>2259625.8325672047</v>
      </c>
      <c r="D1058" s="25">
        <v>186048.5718291183</v>
      </c>
      <c r="E1058" s="25">
        <v>1206431.5468442896</v>
      </c>
      <c r="F1058" s="25">
        <v>1159417.323903163</v>
      </c>
      <c r="G1058" s="25">
        <v>200747.15410449775</v>
      </c>
      <c r="H1058" s="25">
        <v>371005.29185620183</v>
      </c>
      <c r="I1058" s="25">
        <v>407532.58216353692</v>
      </c>
      <c r="J1058" s="25">
        <v>2749171.3926851619</v>
      </c>
      <c r="K1058" s="25">
        <v>-151052.03311268426</v>
      </c>
      <c r="L1058" s="33">
        <v>2170288.9553352511</v>
      </c>
    </row>
    <row r="1059" spans="2:12" x14ac:dyDescent="0.25">
      <c r="B1059" s="27">
        <v>1054</v>
      </c>
      <c r="C1059" s="24">
        <v>1989239.4704814083</v>
      </c>
      <c r="D1059" s="25">
        <v>-2343236.3824227722</v>
      </c>
      <c r="E1059" s="25">
        <v>-124563.80219815718</v>
      </c>
      <c r="F1059" s="25">
        <v>1174471.387041308</v>
      </c>
      <c r="G1059" s="25">
        <v>1041785.8939943947</v>
      </c>
      <c r="H1059" s="25">
        <v>2946955.2422562009</v>
      </c>
      <c r="I1059" s="25">
        <v>300984.43267915677</v>
      </c>
      <c r="J1059" s="25">
        <v>590268.26625516545</v>
      </c>
      <c r="K1059" s="25">
        <v>638769.08728628233</v>
      </c>
      <c r="L1059" s="33">
        <v>912502.86792279966</v>
      </c>
    </row>
    <row r="1060" spans="2:12" x14ac:dyDescent="0.25">
      <c r="B1060" s="27">
        <v>1055</v>
      </c>
      <c r="C1060" s="24">
        <v>1605678.2222264335</v>
      </c>
      <c r="D1060" s="25">
        <v>-313804.75535191642</v>
      </c>
      <c r="E1060" s="25">
        <v>153833.19575456111</v>
      </c>
      <c r="F1060" s="25">
        <v>392195.4442748311</v>
      </c>
      <c r="G1060" s="25">
        <v>1783442.5340287252</v>
      </c>
      <c r="H1060" s="25">
        <v>650468.27211737726</v>
      </c>
      <c r="I1060" s="25">
        <v>535798.37607637793</v>
      </c>
      <c r="J1060" s="25">
        <v>-537465.91137624718</v>
      </c>
      <c r="K1060" s="25">
        <v>1170426.7921547042</v>
      </c>
      <c r="L1060" s="33">
        <v>2382914.4500701944</v>
      </c>
    </row>
    <row r="1061" spans="2:12" x14ac:dyDescent="0.25">
      <c r="B1061" s="27">
        <v>1056</v>
      </c>
      <c r="C1061" s="24">
        <v>2327102.5376320113</v>
      </c>
      <c r="D1061" s="25">
        <v>41115.270954905543</v>
      </c>
      <c r="E1061" s="25">
        <v>579438.69195254426</v>
      </c>
      <c r="F1061" s="25">
        <v>-106684.92548698653</v>
      </c>
      <c r="G1061" s="25">
        <v>296320.82411741558</v>
      </c>
      <c r="H1061" s="25">
        <v>2921045.0822274778</v>
      </c>
      <c r="I1061" s="25">
        <v>-526193.73397324421</v>
      </c>
      <c r="J1061" s="25">
        <v>-1005283.2574254391</v>
      </c>
      <c r="K1061" s="25">
        <v>-399038.53770445753</v>
      </c>
      <c r="L1061" s="33">
        <v>1758814.5964711355</v>
      </c>
    </row>
    <row r="1062" spans="2:12" x14ac:dyDescent="0.25">
      <c r="B1062" s="27">
        <v>1057</v>
      </c>
      <c r="C1062" s="24">
        <v>-19299.977664928883</v>
      </c>
      <c r="D1062" s="25">
        <v>-670029.80174332997</v>
      </c>
      <c r="E1062" s="25">
        <v>-881061.58609026764</v>
      </c>
      <c r="F1062" s="25">
        <v>1169686.0352911334</v>
      </c>
      <c r="G1062" s="25">
        <v>265791.77313261991</v>
      </c>
      <c r="H1062" s="25">
        <v>-1169040.8857736911</v>
      </c>
      <c r="I1062" s="25">
        <v>-142917.84091954306</v>
      </c>
      <c r="J1062" s="25">
        <v>360076.60869708005</v>
      </c>
      <c r="K1062" s="25">
        <v>2046263.2583059953</v>
      </c>
      <c r="L1062" s="33">
        <v>707728.91670683958</v>
      </c>
    </row>
    <row r="1063" spans="2:12" x14ac:dyDescent="0.25">
      <c r="B1063" s="27">
        <v>1058</v>
      </c>
      <c r="C1063" s="24">
        <v>1786732.1887229546</v>
      </c>
      <c r="D1063" s="25">
        <v>-1336768.4861207833</v>
      </c>
      <c r="E1063" s="25">
        <v>724910.84134448133</v>
      </c>
      <c r="F1063" s="25">
        <v>1136273.625543545</v>
      </c>
      <c r="G1063" s="25">
        <v>1716019.3490816527</v>
      </c>
      <c r="H1063" s="25">
        <v>1150873.5005658381</v>
      </c>
      <c r="I1063" s="25">
        <v>-467339.21463816706</v>
      </c>
      <c r="J1063" s="25">
        <v>865369.64070848981</v>
      </c>
      <c r="K1063" s="25">
        <v>587715.6384472237</v>
      </c>
      <c r="L1063" s="33">
        <v>504559.74279995682</v>
      </c>
    </row>
    <row r="1064" spans="2:12" x14ac:dyDescent="0.25">
      <c r="B1064" s="27">
        <v>1059</v>
      </c>
      <c r="C1064" s="24">
        <v>-104027.1477066325</v>
      </c>
      <c r="D1064" s="25">
        <v>1128111.0485401731</v>
      </c>
      <c r="E1064" s="25">
        <v>499216.22823056905</v>
      </c>
      <c r="F1064" s="25">
        <v>-140939.04780642223</v>
      </c>
      <c r="G1064" s="25">
        <v>586889.07345024357</v>
      </c>
      <c r="H1064" s="25">
        <v>-1286243.5687525449</v>
      </c>
      <c r="I1064" s="25">
        <v>805749.28678650688</v>
      </c>
      <c r="J1064" s="25">
        <v>-612959.63908260129</v>
      </c>
      <c r="K1064" s="25">
        <v>960831.65296581481</v>
      </c>
      <c r="L1064" s="33">
        <v>324517.79601481929</v>
      </c>
    </row>
    <row r="1065" spans="2:12" x14ac:dyDescent="0.25">
      <c r="B1065" s="27">
        <v>1060</v>
      </c>
      <c r="C1065" s="24">
        <v>1188338.7023228533</v>
      </c>
      <c r="D1065" s="25">
        <v>687500.30795804458</v>
      </c>
      <c r="E1065" s="25">
        <v>-243208.33897562977</v>
      </c>
      <c r="F1065" s="25">
        <v>913070.70214925846</v>
      </c>
      <c r="G1065" s="25">
        <v>2009902.926223889</v>
      </c>
      <c r="H1065" s="25">
        <v>2644653.5199907953</v>
      </c>
      <c r="I1065" s="25">
        <v>-1507009.7015843508</v>
      </c>
      <c r="J1065" s="25">
        <v>-1283767.5903581949</v>
      </c>
      <c r="K1065" s="25">
        <v>417423.43502242351</v>
      </c>
      <c r="L1065" s="33">
        <v>-1125775.1976292515</v>
      </c>
    </row>
    <row r="1066" spans="2:12" x14ac:dyDescent="0.25">
      <c r="B1066" s="27">
        <v>1061</v>
      </c>
      <c r="C1066" s="24">
        <v>-30455.328209446277</v>
      </c>
      <c r="D1066" s="25">
        <v>2796739.3789269002</v>
      </c>
      <c r="E1066" s="25">
        <v>929288.30061528087</v>
      </c>
      <c r="F1066" s="25">
        <v>825963.01125069987</v>
      </c>
      <c r="G1066" s="25">
        <v>3289413.5887218928</v>
      </c>
      <c r="H1066" s="25">
        <v>520832.43801670102</v>
      </c>
      <c r="I1066" s="25">
        <v>2042709.1054096958</v>
      </c>
      <c r="J1066" s="25">
        <v>20004.270526956301</v>
      </c>
      <c r="K1066" s="25">
        <v>-178016.1437520585</v>
      </c>
      <c r="L1066" s="33">
        <v>1525622.1394674634</v>
      </c>
    </row>
    <row r="1067" spans="2:12" x14ac:dyDescent="0.25">
      <c r="B1067" s="27">
        <v>1062</v>
      </c>
      <c r="C1067" s="24">
        <v>1782854.6790050901</v>
      </c>
      <c r="D1067" s="25">
        <v>2017793.9076555781</v>
      </c>
      <c r="E1067" s="25">
        <v>2416709.1369896634</v>
      </c>
      <c r="F1067" s="25">
        <v>57198.518817345612</v>
      </c>
      <c r="G1067" s="25">
        <v>2005684.3202394564</v>
      </c>
      <c r="H1067" s="25">
        <v>10989.24365971284</v>
      </c>
      <c r="I1067" s="25">
        <v>1642448.5515781483</v>
      </c>
      <c r="J1067" s="25">
        <v>2683553.3851065915</v>
      </c>
      <c r="K1067" s="25">
        <v>1480463.9584673708</v>
      </c>
      <c r="L1067" s="33">
        <v>662684.04190194141</v>
      </c>
    </row>
    <row r="1068" spans="2:12" x14ac:dyDescent="0.25">
      <c r="B1068" s="27">
        <v>1063</v>
      </c>
      <c r="C1068" s="24">
        <v>1395217.0813872637</v>
      </c>
      <c r="D1068" s="25">
        <v>616904.31490772264</v>
      </c>
      <c r="E1068" s="25">
        <v>1125868.7268565455</v>
      </c>
      <c r="F1068" s="25">
        <v>2847357.53106463</v>
      </c>
      <c r="G1068" s="25">
        <v>1060708.170752394</v>
      </c>
      <c r="H1068" s="25">
        <v>214649.46474336367</v>
      </c>
      <c r="I1068" s="25">
        <v>-993208.92701526545</v>
      </c>
      <c r="J1068" s="25">
        <v>1209105.0956376842</v>
      </c>
      <c r="K1068" s="25">
        <v>1028596.5924876947</v>
      </c>
      <c r="L1068" s="33">
        <v>-163863.71543008462</v>
      </c>
    </row>
    <row r="1069" spans="2:12" x14ac:dyDescent="0.25">
      <c r="B1069" s="27">
        <v>1064</v>
      </c>
      <c r="C1069" s="24">
        <v>702623.89418025501</v>
      </c>
      <c r="D1069" s="25">
        <v>42776.482411084231</v>
      </c>
      <c r="E1069" s="25">
        <v>1007403.0284178662</v>
      </c>
      <c r="F1069" s="25">
        <v>1882757.3212152328</v>
      </c>
      <c r="G1069" s="25">
        <v>615474.93868292868</v>
      </c>
      <c r="H1069" s="25">
        <v>-120133.42614309816</v>
      </c>
      <c r="I1069" s="25">
        <v>2457657.2242565909</v>
      </c>
      <c r="J1069" s="25">
        <v>1886659.5670528105</v>
      </c>
      <c r="K1069" s="25">
        <v>1343211.7034342736</v>
      </c>
      <c r="L1069" s="33">
        <v>-208212.78519580001</v>
      </c>
    </row>
    <row r="1070" spans="2:12" x14ac:dyDescent="0.25">
      <c r="B1070" s="27">
        <v>1065</v>
      </c>
      <c r="C1070" s="24">
        <v>1252611.9043594878</v>
      </c>
      <c r="D1070" s="25">
        <v>-163242.13982782187</v>
      </c>
      <c r="E1070" s="25">
        <v>1696160.9968878836</v>
      </c>
      <c r="F1070" s="25">
        <v>-164290.47037488455</v>
      </c>
      <c r="G1070" s="25">
        <v>853124.22877297131</v>
      </c>
      <c r="H1070" s="25">
        <v>449390.81821818464</v>
      </c>
      <c r="I1070" s="25">
        <v>346254.46826396789</v>
      </c>
      <c r="J1070" s="25">
        <v>1892064.7258028602</v>
      </c>
      <c r="K1070" s="25">
        <v>-189281.44361016853</v>
      </c>
      <c r="L1070" s="33">
        <v>2065223.2323319153</v>
      </c>
    </row>
    <row r="1071" spans="2:12" x14ac:dyDescent="0.25">
      <c r="B1071" s="27">
        <v>1066</v>
      </c>
      <c r="C1071" s="24">
        <v>971124.20166159421</v>
      </c>
      <c r="D1071" s="25">
        <v>-1659453.2195107341</v>
      </c>
      <c r="E1071" s="25">
        <v>34033.304955064785</v>
      </c>
      <c r="F1071" s="25">
        <v>1053847.5054869</v>
      </c>
      <c r="G1071" s="25">
        <v>686055.15853957087</v>
      </c>
      <c r="H1071" s="25">
        <v>-1220308.9499709993</v>
      </c>
      <c r="I1071" s="25">
        <v>982182.26729370747</v>
      </c>
      <c r="J1071" s="25">
        <v>1401229.3734420673</v>
      </c>
      <c r="K1071" s="25">
        <v>881864.07040100871</v>
      </c>
      <c r="L1071" s="33">
        <v>2568675.0587729625</v>
      </c>
    </row>
    <row r="1072" spans="2:12" x14ac:dyDescent="0.25">
      <c r="B1072" s="27">
        <v>1067</v>
      </c>
      <c r="C1072" s="24">
        <v>969416.99494833592</v>
      </c>
      <c r="D1072" s="25">
        <v>-849797.95159122208</v>
      </c>
      <c r="E1072" s="25">
        <v>1515108.9491391694</v>
      </c>
      <c r="F1072" s="25">
        <v>-526985.75445387885</v>
      </c>
      <c r="G1072" s="25">
        <v>1152433.703448154</v>
      </c>
      <c r="H1072" s="25">
        <v>148670.73210486118</v>
      </c>
      <c r="I1072" s="25">
        <v>3394729.2891663644</v>
      </c>
      <c r="J1072" s="25">
        <v>145777.30264502112</v>
      </c>
      <c r="K1072" s="25">
        <v>1427588.0385751664</v>
      </c>
      <c r="L1072" s="33">
        <v>1061075.1858088472</v>
      </c>
    </row>
    <row r="1073" spans="2:12" x14ac:dyDescent="0.25">
      <c r="B1073" s="27">
        <v>1068</v>
      </c>
      <c r="C1073" s="24">
        <v>-1809266.207439031</v>
      </c>
      <c r="D1073" s="25">
        <v>559851.25200307602</v>
      </c>
      <c r="E1073" s="25">
        <v>3094797.4867601609</v>
      </c>
      <c r="F1073" s="25">
        <v>999441.87064433191</v>
      </c>
      <c r="G1073" s="25">
        <v>1152321.0280004521</v>
      </c>
      <c r="H1073" s="25">
        <v>743481.72716471739</v>
      </c>
      <c r="I1073" s="25">
        <v>886019.85732097877</v>
      </c>
      <c r="J1073" s="25">
        <v>1180393.5104183038</v>
      </c>
      <c r="K1073" s="25">
        <v>1498044.830747935</v>
      </c>
      <c r="L1073" s="33">
        <v>458490.46033460926</v>
      </c>
    </row>
    <row r="1074" spans="2:12" x14ac:dyDescent="0.25">
      <c r="B1074" s="27">
        <v>1069</v>
      </c>
      <c r="C1074" s="24">
        <v>-397720.17758950917</v>
      </c>
      <c r="D1074" s="25">
        <v>116717.77424893249</v>
      </c>
      <c r="E1074" s="25">
        <v>-347996.70852994826</v>
      </c>
      <c r="F1074" s="25">
        <v>1192604.6596354363</v>
      </c>
      <c r="G1074" s="25">
        <v>2700432.8494673464</v>
      </c>
      <c r="H1074" s="25">
        <v>534805.51960362168</v>
      </c>
      <c r="I1074" s="25">
        <v>177397.02212058008</v>
      </c>
      <c r="J1074" s="25">
        <v>510095.22704458097</v>
      </c>
      <c r="K1074" s="25">
        <v>-328307.82035099762</v>
      </c>
      <c r="L1074" s="33">
        <v>1698758.2467852836</v>
      </c>
    </row>
    <row r="1075" spans="2:12" x14ac:dyDescent="0.25">
      <c r="B1075" s="27">
        <v>1070</v>
      </c>
      <c r="C1075" s="24">
        <v>2115302.6244472479</v>
      </c>
      <c r="D1075" s="25">
        <v>43951.486123938579</v>
      </c>
      <c r="E1075" s="25">
        <v>53047.131709942594</v>
      </c>
      <c r="F1075" s="25">
        <v>899897.54263612535</v>
      </c>
      <c r="G1075" s="25">
        <v>-714197.70899719233</v>
      </c>
      <c r="H1075" s="25">
        <v>1824625.2644638112</v>
      </c>
      <c r="I1075" s="25">
        <v>2873178.6506831711</v>
      </c>
      <c r="J1075" s="25">
        <v>818592.90850535547</v>
      </c>
      <c r="K1075" s="25">
        <v>2279869.3555037677</v>
      </c>
      <c r="L1075" s="33">
        <v>968493.66080017481</v>
      </c>
    </row>
    <row r="1076" spans="2:12" x14ac:dyDescent="0.25">
      <c r="B1076" s="27">
        <v>1071</v>
      </c>
      <c r="C1076" s="24">
        <v>1743368.7929177172</v>
      </c>
      <c r="D1076" s="25">
        <v>-130009.06936407275</v>
      </c>
      <c r="E1076" s="25">
        <v>1018236.8081109002</v>
      </c>
      <c r="F1076" s="25">
        <v>195313.22815962182</v>
      </c>
      <c r="G1076" s="25">
        <v>724980.80800123187</v>
      </c>
      <c r="H1076" s="25">
        <v>646582.43699882086</v>
      </c>
      <c r="I1076" s="25">
        <v>1967747.5347794862</v>
      </c>
      <c r="J1076" s="25">
        <v>99464.737596868072</v>
      </c>
      <c r="K1076" s="25">
        <v>1372738.5245832694</v>
      </c>
      <c r="L1076" s="33">
        <v>1218591.2923479048</v>
      </c>
    </row>
    <row r="1077" spans="2:12" x14ac:dyDescent="0.25">
      <c r="B1077" s="27">
        <v>1072</v>
      </c>
      <c r="C1077" s="24">
        <v>-244537.42805098277</v>
      </c>
      <c r="D1077" s="25">
        <v>-3274520.3578785639</v>
      </c>
      <c r="E1077" s="25">
        <v>1815732.2927363636</v>
      </c>
      <c r="F1077" s="25">
        <v>563629.13159457035</v>
      </c>
      <c r="G1077" s="25">
        <v>1467741.7997928346</v>
      </c>
      <c r="H1077" s="25">
        <v>-527744.0942084156</v>
      </c>
      <c r="I1077" s="25">
        <v>149685.33938774513</v>
      </c>
      <c r="J1077" s="25">
        <v>-205862.29211531579</v>
      </c>
      <c r="K1077" s="25">
        <v>1257859.9596777684</v>
      </c>
      <c r="L1077" s="33">
        <v>405792.5816519754</v>
      </c>
    </row>
    <row r="1078" spans="2:12" x14ac:dyDescent="0.25">
      <c r="B1078" s="27">
        <v>1073</v>
      </c>
      <c r="C1078" s="24">
        <v>915911.37683479674</v>
      </c>
      <c r="D1078" s="25">
        <v>3095152.2650511507</v>
      </c>
      <c r="E1078" s="25">
        <v>1016453.1240835669</v>
      </c>
      <c r="F1078" s="25">
        <v>2130988.4450217835</v>
      </c>
      <c r="G1078" s="25">
        <v>199522.76095491322</v>
      </c>
      <c r="H1078" s="25">
        <v>1040765.6745197331</v>
      </c>
      <c r="I1078" s="25">
        <v>1217692.8131300369</v>
      </c>
      <c r="J1078" s="25">
        <v>870758.43297328847</v>
      </c>
      <c r="K1078" s="25">
        <v>1424956.9916199362</v>
      </c>
      <c r="L1078" s="33">
        <v>295377.96984345047</v>
      </c>
    </row>
    <row r="1079" spans="2:12" x14ac:dyDescent="0.25">
      <c r="B1079" s="27">
        <v>1074</v>
      </c>
      <c r="C1079" s="24">
        <v>2209432.1333173574</v>
      </c>
      <c r="D1079" s="25">
        <v>911772.17467100173</v>
      </c>
      <c r="E1079" s="25">
        <v>1550680.0778130195</v>
      </c>
      <c r="F1079" s="25">
        <v>1007553.0424591759</v>
      </c>
      <c r="G1079" s="25">
        <v>-568191.21017324599</v>
      </c>
      <c r="H1079" s="25">
        <v>2214804.705255013</v>
      </c>
      <c r="I1079" s="25">
        <v>3024747.2350236932</v>
      </c>
      <c r="J1079" s="25">
        <v>854000.99245842313</v>
      </c>
      <c r="K1079" s="25">
        <v>2654080.2308227839</v>
      </c>
      <c r="L1079" s="33">
        <v>315028.16141715692</v>
      </c>
    </row>
    <row r="1080" spans="2:12" x14ac:dyDescent="0.25">
      <c r="B1080" s="27">
        <v>1075</v>
      </c>
      <c r="C1080" s="24">
        <v>1586728.0964425849</v>
      </c>
      <c r="D1080" s="25">
        <v>-47324.949979364406</v>
      </c>
      <c r="E1080" s="25">
        <v>-225254.90140603296</v>
      </c>
      <c r="F1080" s="25">
        <v>2477244.2998375767</v>
      </c>
      <c r="G1080" s="25">
        <v>-123782.25547981355</v>
      </c>
      <c r="H1080" s="25">
        <v>-371033.95064693037</v>
      </c>
      <c r="I1080" s="25">
        <v>1209335.0527133183</v>
      </c>
      <c r="J1080" s="25">
        <v>2127678.8664419046</v>
      </c>
      <c r="K1080" s="25">
        <v>43532.772727007512</v>
      </c>
      <c r="L1080" s="33">
        <v>1054546.2012484213</v>
      </c>
    </row>
    <row r="1081" spans="2:12" x14ac:dyDescent="0.25">
      <c r="B1081" s="27">
        <v>1076</v>
      </c>
      <c r="C1081" s="24">
        <v>-13525.190293261316</v>
      </c>
      <c r="D1081" s="25">
        <v>765035.71897482872</v>
      </c>
      <c r="E1081" s="25">
        <v>574342.07155250665</v>
      </c>
      <c r="F1081" s="25">
        <v>1879880.2709603678</v>
      </c>
      <c r="G1081" s="25">
        <v>1329503.933924811</v>
      </c>
      <c r="H1081" s="25">
        <v>-298582.72260089777</v>
      </c>
      <c r="I1081" s="25">
        <v>699697.4602689296</v>
      </c>
      <c r="J1081" s="25">
        <v>781371.96383446502</v>
      </c>
      <c r="K1081" s="25">
        <v>1838287.763349202</v>
      </c>
      <c r="L1081" s="33">
        <v>1202493.4474028847</v>
      </c>
    </row>
    <row r="1082" spans="2:12" x14ac:dyDescent="0.25">
      <c r="B1082" s="27">
        <v>1077</v>
      </c>
      <c r="C1082" s="24">
        <v>18666.88223734498</v>
      </c>
      <c r="D1082" s="25">
        <v>18043.078692127485</v>
      </c>
      <c r="E1082" s="25">
        <v>47378.186036932282</v>
      </c>
      <c r="F1082" s="25">
        <v>1246459.3225268009</v>
      </c>
      <c r="G1082" s="25">
        <v>391248.88082197122</v>
      </c>
      <c r="H1082" s="25">
        <v>316091.87427180167</v>
      </c>
      <c r="I1082" s="25">
        <v>2161329.1203099662</v>
      </c>
      <c r="J1082" s="25">
        <v>592879.81329613971</v>
      </c>
      <c r="K1082" s="25">
        <v>-995718.851835737</v>
      </c>
      <c r="L1082" s="33">
        <v>2539464.5185540142</v>
      </c>
    </row>
    <row r="1083" spans="2:12" x14ac:dyDescent="0.25">
      <c r="B1083" s="27">
        <v>1078</v>
      </c>
      <c r="C1083" s="24">
        <v>2446852.4607662428</v>
      </c>
      <c r="D1083" s="25">
        <v>5457973.4686868694</v>
      </c>
      <c r="E1083" s="25">
        <v>2027288.8280105945</v>
      </c>
      <c r="F1083" s="25">
        <v>2425231.6284886226</v>
      </c>
      <c r="G1083" s="25">
        <v>2027774.963953549</v>
      </c>
      <c r="H1083" s="25">
        <v>-268284.57477917615</v>
      </c>
      <c r="I1083" s="25">
        <v>2488015.1011416824</v>
      </c>
      <c r="J1083" s="25">
        <v>-1331268.2031799536</v>
      </c>
      <c r="K1083" s="25">
        <v>2535797.0905232369</v>
      </c>
      <c r="L1083" s="33">
        <v>399168.27568693785</v>
      </c>
    </row>
    <row r="1084" spans="2:12" x14ac:dyDescent="0.25">
      <c r="B1084" s="27">
        <v>1079</v>
      </c>
      <c r="C1084" s="24">
        <v>887415.61561465729</v>
      </c>
      <c r="D1084" s="25">
        <v>183880.48678753199</v>
      </c>
      <c r="E1084" s="25">
        <v>1261421.4704993223</v>
      </c>
      <c r="F1084" s="25">
        <v>2120253.3169059679</v>
      </c>
      <c r="G1084" s="25">
        <v>-1332681.0209079031</v>
      </c>
      <c r="H1084" s="25">
        <v>1752855.3062530253</v>
      </c>
      <c r="I1084" s="25">
        <v>-836850.94074369594</v>
      </c>
      <c r="J1084" s="25">
        <v>2282438.3746428513</v>
      </c>
      <c r="K1084" s="25">
        <v>-939766.73324432364</v>
      </c>
      <c r="L1084" s="33">
        <v>-200681.46694532363</v>
      </c>
    </row>
    <row r="1085" spans="2:12" x14ac:dyDescent="0.25">
      <c r="B1085" s="27">
        <v>1080</v>
      </c>
      <c r="C1085" s="24">
        <v>-838661.50496078772</v>
      </c>
      <c r="D1085" s="25">
        <v>1305917.9883237211</v>
      </c>
      <c r="E1085" s="25">
        <v>1350737.4065919472</v>
      </c>
      <c r="F1085" s="25">
        <v>1063202.3619662062</v>
      </c>
      <c r="G1085" s="25">
        <v>619994.00279528834</v>
      </c>
      <c r="H1085" s="25">
        <v>1200085.4978118907</v>
      </c>
      <c r="I1085" s="25">
        <v>-548202.473517993</v>
      </c>
      <c r="J1085" s="25">
        <v>1105159.654226671</v>
      </c>
      <c r="K1085" s="25">
        <v>-65307.136385563761</v>
      </c>
      <c r="L1085" s="33">
        <v>-269681.48364198813</v>
      </c>
    </row>
    <row r="1086" spans="2:12" x14ac:dyDescent="0.25">
      <c r="B1086" s="27">
        <v>1081</v>
      </c>
      <c r="C1086" s="24">
        <v>854313.46845961828</v>
      </c>
      <c r="D1086" s="25">
        <v>3438912.1386534646</v>
      </c>
      <c r="E1086" s="25">
        <v>-2264679.8498378508</v>
      </c>
      <c r="F1086" s="25">
        <v>1393251.2322256709</v>
      </c>
      <c r="G1086" s="25">
        <v>2046734.7193585462</v>
      </c>
      <c r="H1086" s="25">
        <v>1079558.4328902359</v>
      </c>
      <c r="I1086" s="25">
        <v>290900.41710919421</v>
      </c>
      <c r="J1086" s="25">
        <v>2509992.2105851881</v>
      </c>
      <c r="K1086" s="25">
        <v>-494298.09638652159</v>
      </c>
      <c r="L1086" s="33">
        <v>2468450.3416771991</v>
      </c>
    </row>
    <row r="1087" spans="2:12" x14ac:dyDescent="0.25">
      <c r="B1087" s="27">
        <v>1082</v>
      </c>
      <c r="C1087" s="24">
        <v>1913627.4663290409</v>
      </c>
      <c r="D1087" s="25">
        <v>840469.61695385817</v>
      </c>
      <c r="E1087" s="25">
        <v>1830097.1762698181</v>
      </c>
      <c r="F1087" s="25">
        <v>1195577.6608722508</v>
      </c>
      <c r="G1087" s="25">
        <v>782041.71265028697</v>
      </c>
      <c r="H1087" s="25">
        <v>296911.94409734616</v>
      </c>
      <c r="I1087" s="25">
        <v>467560.86494006496</v>
      </c>
      <c r="J1087" s="25">
        <v>645171.61872535618</v>
      </c>
      <c r="K1087" s="25">
        <v>4017361.6625412498</v>
      </c>
      <c r="L1087" s="33">
        <v>1649871.8771593082</v>
      </c>
    </row>
    <row r="1088" spans="2:12" x14ac:dyDescent="0.25">
      <c r="B1088" s="27">
        <v>1083</v>
      </c>
      <c r="C1088" s="24">
        <v>1991124.1342616538</v>
      </c>
      <c r="D1088" s="25">
        <v>1029300.7594260746</v>
      </c>
      <c r="E1088" s="25">
        <v>1902516.8499432821</v>
      </c>
      <c r="F1088" s="25">
        <v>1958209.5823356435</v>
      </c>
      <c r="G1088" s="25">
        <v>2127648.8880254817</v>
      </c>
      <c r="H1088" s="25">
        <v>821732.59370972635</v>
      </c>
      <c r="I1088" s="25">
        <v>-359028.30196707975</v>
      </c>
      <c r="J1088" s="25">
        <v>796995.11681502918</v>
      </c>
      <c r="K1088" s="25">
        <v>983463.25437393039</v>
      </c>
      <c r="L1088" s="33">
        <v>427995.37865978433</v>
      </c>
    </row>
    <row r="1089" spans="2:12" x14ac:dyDescent="0.25">
      <c r="B1089" s="27">
        <v>1084</v>
      </c>
      <c r="C1089" s="24">
        <v>-1090668.9319547582</v>
      </c>
      <c r="D1089" s="25">
        <v>793231.85285636457</v>
      </c>
      <c r="E1089" s="25">
        <v>341073.88819813635</v>
      </c>
      <c r="F1089" s="25">
        <v>20196.985653236508</v>
      </c>
      <c r="G1089" s="25">
        <v>1900315.759729459</v>
      </c>
      <c r="H1089" s="25">
        <v>2028037.6599612236</v>
      </c>
      <c r="I1089" s="25">
        <v>887488.97200831212</v>
      </c>
      <c r="J1089" s="25">
        <v>1537228.6166976998</v>
      </c>
      <c r="K1089" s="25">
        <v>-1187055.5993994633</v>
      </c>
      <c r="L1089" s="33">
        <v>1087789.1590624833</v>
      </c>
    </row>
    <row r="1090" spans="2:12" x14ac:dyDescent="0.25">
      <c r="B1090" s="27">
        <v>1085</v>
      </c>
      <c r="C1090" s="24">
        <v>124424.27608602354</v>
      </c>
      <c r="D1090" s="25">
        <v>1333068.1563480161</v>
      </c>
      <c r="E1090" s="25">
        <v>-89156.349036447704</v>
      </c>
      <c r="F1090" s="25">
        <v>1405818.825311284</v>
      </c>
      <c r="G1090" s="25">
        <v>170116.31601944752</v>
      </c>
      <c r="H1090" s="25">
        <v>1030321.4280069461</v>
      </c>
      <c r="I1090" s="25">
        <v>-460343.07496246975</v>
      </c>
      <c r="J1090" s="25">
        <v>1487986.7233727733</v>
      </c>
      <c r="K1090" s="25">
        <v>1600739.1665873528</v>
      </c>
      <c r="L1090" s="33">
        <v>2182365.1971123172</v>
      </c>
    </row>
    <row r="1091" spans="2:12" x14ac:dyDescent="0.25">
      <c r="B1091" s="27">
        <v>1086</v>
      </c>
      <c r="C1091" s="24">
        <v>-1250261.0202533333</v>
      </c>
      <c r="D1091" s="25">
        <v>325627.46155389957</v>
      </c>
      <c r="E1091" s="25">
        <v>-23921.302645287011</v>
      </c>
      <c r="F1091" s="25">
        <v>1688515.9852936273</v>
      </c>
      <c r="G1091" s="25">
        <v>1613053.7239680854</v>
      </c>
      <c r="H1091" s="25">
        <v>1635513.9370492022</v>
      </c>
      <c r="I1091" s="25">
        <v>1275835.0025442038</v>
      </c>
      <c r="J1091" s="25">
        <v>-321377.49577428401</v>
      </c>
      <c r="K1091" s="25">
        <v>1813860.0081358408</v>
      </c>
      <c r="L1091" s="33">
        <v>1302180.3201928646</v>
      </c>
    </row>
    <row r="1092" spans="2:12" x14ac:dyDescent="0.25">
      <c r="B1092" s="27">
        <v>1087</v>
      </c>
      <c r="C1092" s="24">
        <v>-256085.7453303379</v>
      </c>
      <c r="D1092" s="25">
        <v>2854916.4207357103</v>
      </c>
      <c r="E1092" s="25">
        <v>-496155.77277158899</v>
      </c>
      <c r="F1092" s="25">
        <v>630358.09396587964</v>
      </c>
      <c r="G1092" s="25">
        <v>2268653.4054136407</v>
      </c>
      <c r="H1092" s="25">
        <v>415785.92772680335</v>
      </c>
      <c r="I1092" s="25">
        <v>298149.81636583945</v>
      </c>
      <c r="J1092" s="25">
        <v>841172.3597128531</v>
      </c>
      <c r="K1092" s="25">
        <v>719639.50881519588</v>
      </c>
      <c r="L1092" s="33">
        <v>1178495.3777255258</v>
      </c>
    </row>
    <row r="1093" spans="2:12" x14ac:dyDescent="0.25">
      <c r="B1093" s="27">
        <v>1088</v>
      </c>
      <c r="C1093" s="24">
        <v>13406.758631078992</v>
      </c>
      <c r="D1093" s="25">
        <v>2362000.9199253554</v>
      </c>
      <c r="E1093" s="25">
        <v>1246966.8552643526</v>
      </c>
      <c r="F1093" s="25">
        <v>2255521.1867456818</v>
      </c>
      <c r="G1093" s="25">
        <v>-386253.89792688517</v>
      </c>
      <c r="H1093" s="25">
        <v>313057.45623828564</v>
      </c>
      <c r="I1093" s="25">
        <v>170414.96127709188</v>
      </c>
      <c r="J1093" s="25">
        <v>867510.8832932394</v>
      </c>
      <c r="K1093" s="25">
        <v>-830764.09483886696</v>
      </c>
      <c r="L1093" s="33">
        <v>1860217.656600669</v>
      </c>
    </row>
    <row r="1094" spans="2:12" x14ac:dyDescent="0.25">
      <c r="B1094" s="27">
        <v>1089</v>
      </c>
      <c r="C1094" s="24">
        <v>1953889.33003713</v>
      </c>
      <c r="D1094" s="25">
        <v>1341965.6389864758</v>
      </c>
      <c r="E1094" s="25">
        <v>998840.24735287111</v>
      </c>
      <c r="F1094" s="25">
        <v>1711332.4313541534</v>
      </c>
      <c r="G1094" s="25">
        <v>-278430.33439132152</v>
      </c>
      <c r="H1094" s="25">
        <v>1095594.9955955353</v>
      </c>
      <c r="I1094" s="25">
        <v>1480935.7645374388</v>
      </c>
      <c r="J1094" s="25">
        <v>-197241.68871411541</v>
      </c>
      <c r="K1094" s="25">
        <v>2163548.3599500009</v>
      </c>
      <c r="L1094" s="33">
        <v>1614421.6262633149</v>
      </c>
    </row>
    <row r="1095" spans="2:12" x14ac:dyDescent="0.25">
      <c r="B1095" s="27">
        <v>1090</v>
      </c>
      <c r="C1095" s="24">
        <v>598004.76508918963</v>
      </c>
      <c r="D1095" s="25">
        <v>2447801.2421698375</v>
      </c>
      <c r="E1095" s="25">
        <v>3448747.7713285754</v>
      </c>
      <c r="F1095" s="25">
        <v>-268027.55814563436</v>
      </c>
      <c r="G1095" s="25">
        <v>2038794.3834374286</v>
      </c>
      <c r="H1095" s="25">
        <v>-576900.33667631727</v>
      </c>
      <c r="I1095" s="25">
        <v>-742422.16214338364</v>
      </c>
      <c r="J1095" s="25">
        <v>651127.05456671072</v>
      </c>
      <c r="K1095" s="25">
        <v>1016974.4279295215</v>
      </c>
      <c r="L1095" s="33">
        <v>136966.86905396264</v>
      </c>
    </row>
    <row r="1096" spans="2:12" x14ac:dyDescent="0.25">
      <c r="B1096" s="27">
        <v>1091</v>
      </c>
      <c r="C1096" s="24">
        <v>1277050.0741492081</v>
      </c>
      <c r="D1096" s="25">
        <v>877753.20753896283</v>
      </c>
      <c r="E1096" s="25">
        <v>1359098.3335861182</v>
      </c>
      <c r="F1096" s="25">
        <v>1232131.04727832</v>
      </c>
      <c r="G1096" s="25">
        <v>-949441.97948538</v>
      </c>
      <c r="H1096" s="25">
        <v>617627.13895488065</v>
      </c>
      <c r="I1096" s="25">
        <v>2778725.157764988</v>
      </c>
      <c r="J1096" s="25">
        <v>-757339.16313061444</v>
      </c>
      <c r="K1096" s="25">
        <v>-284991.90857912321</v>
      </c>
      <c r="L1096" s="33">
        <v>-757593.49113449594</v>
      </c>
    </row>
    <row r="1097" spans="2:12" x14ac:dyDescent="0.25">
      <c r="B1097" s="27">
        <v>1092</v>
      </c>
      <c r="C1097" s="24">
        <v>859113.01134493295</v>
      </c>
      <c r="D1097" s="25">
        <v>909653.07862572093</v>
      </c>
      <c r="E1097" s="25">
        <v>-946470.23368958244</v>
      </c>
      <c r="F1097" s="25">
        <v>1213685.1877183346</v>
      </c>
      <c r="G1097" s="25">
        <v>2489681.424237852</v>
      </c>
      <c r="H1097" s="25">
        <v>1784418.0118000153</v>
      </c>
      <c r="I1097" s="25">
        <v>264549.1394099691</v>
      </c>
      <c r="J1097" s="25">
        <v>397096.34953942895</v>
      </c>
      <c r="K1097" s="25">
        <v>1020785.3735656338</v>
      </c>
      <c r="L1097" s="33">
        <v>629256.7371704448</v>
      </c>
    </row>
    <row r="1098" spans="2:12" x14ac:dyDescent="0.25">
      <c r="B1098" s="27">
        <v>1093</v>
      </c>
      <c r="C1098" s="24">
        <v>1654831.6123972316</v>
      </c>
      <c r="D1098" s="25">
        <v>2723084.9806362079</v>
      </c>
      <c r="E1098" s="25">
        <v>943772.49840820255</v>
      </c>
      <c r="F1098" s="25">
        <v>1879228.8689726442</v>
      </c>
      <c r="G1098" s="25">
        <v>-132261.65684632119</v>
      </c>
      <c r="H1098" s="25">
        <v>248231.44244681485</v>
      </c>
      <c r="I1098" s="25">
        <v>591277.2310649273</v>
      </c>
      <c r="J1098" s="25">
        <v>1475086.227878239</v>
      </c>
      <c r="K1098" s="25">
        <v>184547.95257603098</v>
      </c>
      <c r="L1098" s="33">
        <v>1416856.8915219521</v>
      </c>
    </row>
    <row r="1099" spans="2:12" x14ac:dyDescent="0.25">
      <c r="B1099" s="27">
        <v>1094</v>
      </c>
      <c r="C1099" s="24">
        <v>-510819.70761171635</v>
      </c>
      <c r="D1099" s="25">
        <v>440906.55314056389</v>
      </c>
      <c r="E1099" s="25">
        <v>423576.68078115955</v>
      </c>
      <c r="F1099" s="25">
        <v>1493115.7626851844</v>
      </c>
      <c r="G1099" s="25">
        <v>1759037.4845237914</v>
      </c>
      <c r="H1099" s="25">
        <v>674965.02745683212</v>
      </c>
      <c r="I1099" s="25">
        <v>169954.73368657706</v>
      </c>
      <c r="J1099" s="25">
        <v>414895.8967775749</v>
      </c>
      <c r="K1099" s="25">
        <v>-107495.37754135113</v>
      </c>
      <c r="L1099" s="33">
        <v>-1249818.7280310038</v>
      </c>
    </row>
    <row r="1100" spans="2:12" x14ac:dyDescent="0.25">
      <c r="B1100" s="27">
        <v>1095</v>
      </c>
      <c r="C1100" s="24">
        <v>604242.95702589024</v>
      </c>
      <c r="D1100" s="25">
        <v>3508000.079737192</v>
      </c>
      <c r="E1100" s="25">
        <v>-389588.93733237358</v>
      </c>
      <c r="F1100" s="25">
        <v>1952153.1696242234</v>
      </c>
      <c r="G1100" s="25">
        <v>105321.34323760262</v>
      </c>
      <c r="H1100" s="25">
        <v>622353.89902022947</v>
      </c>
      <c r="I1100" s="25">
        <v>1761905.6944055557</v>
      </c>
      <c r="J1100" s="25">
        <v>562241.69025525777</v>
      </c>
      <c r="K1100" s="25">
        <v>-41771.918637591414</v>
      </c>
      <c r="L1100" s="33">
        <v>1589975.843774409</v>
      </c>
    </row>
    <row r="1101" spans="2:12" x14ac:dyDescent="0.25">
      <c r="B1101" s="27">
        <v>1096</v>
      </c>
      <c r="C1101" s="24">
        <v>3105298.5109552732</v>
      </c>
      <c r="D1101" s="25">
        <v>-1519038.4553603742</v>
      </c>
      <c r="E1101" s="25">
        <v>-12061.352741771378</v>
      </c>
      <c r="F1101" s="25">
        <v>3665407.0225506844</v>
      </c>
      <c r="G1101" s="25">
        <v>-157463.02913570916</v>
      </c>
      <c r="H1101" s="25">
        <v>1008.45895696152</v>
      </c>
      <c r="I1101" s="25">
        <v>1112016.9960715482</v>
      </c>
      <c r="J1101" s="25">
        <v>-638372.49610371422</v>
      </c>
      <c r="K1101" s="25">
        <v>-708698.63731681556</v>
      </c>
      <c r="L1101" s="33">
        <v>704539.11176670156</v>
      </c>
    </row>
    <row r="1102" spans="2:12" x14ac:dyDescent="0.25">
      <c r="B1102" s="27">
        <v>1097</v>
      </c>
      <c r="C1102" s="24">
        <v>281821.12318555452</v>
      </c>
      <c r="D1102" s="25">
        <v>-716182.9781965306</v>
      </c>
      <c r="E1102" s="25">
        <v>111573.45096864877</v>
      </c>
      <c r="F1102" s="25">
        <v>2060287.0299630933</v>
      </c>
      <c r="G1102" s="25">
        <v>3042728.7926394218</v>
      </c>
      <c r="H1102" s="25">
        <v>1288155.0775649413</v>
      </c>
      <c r="I1102" s="25">
        <v>-853454.78763247421</v>
      </c>
      <c r="J1102" s="25">
        <v>766722.62132011633</v>
      </c>
      <c r="K1102" s="25">
        <v>-1827523.3020148384</v>
      </c>
      <c r="L1102" s="33">
        <v>1877833.2207293967</v>
      </c>
    </row>
    <row r="1103" spans="2:12" x14ac:dyDescent="0.25">
      <c r="B1103" s="27">
        <v>1098</v>
      </c>
      <c r="C1103" s="24">
        <v>741558.91239772178</v>
      </c>
      <c r="D1103" s="25">
        <v>2525366.8229170553</v>
      </c>
      <c r="E1103" s="25">
        <v>-315307.34040861391</v>
      </c>
      <c r="F1103" s="25">
        <v>1509690.3014430348</v>
      </c>
      <c r="G1103" s="25">
        <v>974576.74620228959</v>
      </c>
      <c r="H1103" s="25">
        <v>1583158.7719030599</v>
      </c>
      <c r="I1103" s="25">
        <v>901347.28582478967</v>
      </c>
      <c r="J1103" s="25">
        <v>452623.1441207598</v>
      </c>
      <c r="K1103" s="25">
        <v>69269.927871500142</v>
      </c>
      <c r="L1103" s="33">
        <v>-701502.34097103495</v>
      </c>
    </row>
    <row r="1104" spans="2:12" x14ac:dyDescent="0.25">
      <c r="B1104" s="27">
        <v>1099</v>
      </c>
      <c r="C1104" s="24">
        <v>2388350.485292336</v>
      </c>
      <c r="D1104" s="25">
        <v>892197.24182128767</v>
      </c>
      <c r="E1104" s="25">
        <v>-322603.59595975</v>
      </c>
      <c r="F1104" s="25">
        <v>841679.74637559894</v>
      </c>
      <c r="G1104" s="25">
        <v>982087.69413815765</v>
      </c>
      <c r="H1104" s="25">
        <v>337867.97342959605</v>
      </c>
      <c r="I1104" s="25">
        <v>2085982.1399046313</v>
      </c>
      <c r="J1104" s="25">
        <v>498613.73004850745</v>
      </c>
      <c r="K1104" s="25">
        <v>644893.9760188926</v>
      </c>
      <c r="L1104" s="33">
        <v>-61030.384586842731</v>
      </c>
    </row>
    <row r="1105" spans="2:12" x14ac:dyDescent="0.25">
      <c r="B1105" s="27">
        <v>1100</v>
      </c>
      <c r="C1105" s="24">
        <v>-1857559.6489230832</v>
      </c>
      <c r="D1105" s="25">
        <v>1260829.7792152413</v>
      </c>
      <c r="E1105" s="25">
        <v>202547.06062486768</v>
      </c>
      <c r="F1105" s="25">
        <v>911746.12057045288</v>
      </c>
      <c r="G1105" s="25">
        <v>-324336.32253047638</v>
      </c>
      <c r="H1105" s="25">
        <v>690799.5261597489</v>
      </c>
      <c r="I1105" s="25">
        <v>921782.36404312868</v>
      </c>
      <c r="J1105" s="25">
        <v>1674407.4359408156</v>
      </c>
      <c r="K1105" s="25">
        <v>2163610.591730189</v>
      </c>
      <c r="L1105" s="33">
        <v>-431254.31621645112</v>
      </c>
    </row>
    <row r="1106" spans="2:12" x14ac:dyDescent="0.25">
      <c r="B1106" s="27">
        <v>1101</v>
      </c>
      <c r="C1106" s="24">
        <v>196161.80829081638</v>
      </c>
      <c r="D1106" s="25">
        <v>-152239.85098069673</v>
      </c>
      <c r="E1106" s="25">
        <v>189819.8188744639</v>
      </c>
      <c r="F1106" s="25">
        <v>1174715.0933940546</v>
      </c>
      <c r="G1106" s="25">
        <v>1502337.6678017015</v>
      </c>
      <c r="H1106" s="25">
        <v>1731762.108150403</v>
      </c>
      <c r="I1106" s="25">
        <v>1058198.990781012</v>
      </c>
      <c r="J1106" s="25">
        <v>-153880.66603861749</v>
      </c>
      <c r="K1106" s="25">
        <v>2195291.6402888908</v>
      </c>
      <c r="L1106" s="33">
        <v>230922.20054855337</v>
      </c>
    </row>
    <row r="1107" spans="2:12" x14ac:dyDescent="0.25">
      <c r="B1107" s="27">
        <v>1102</v>
      </c>
      <c r="C1107" s="24">
        <v>164901.77692621853</v>
      </c>
      <c r="D1107" s="25">
        <v>1760027.5869782171</v>
      </c>
      <c r="E1107" s="25">
        <v>1241949.5770702478</v>
      </c>
      <c r="F1107" s="25">
        <v>-305739.07055374794</v>
      </c>
      <c r="G1107" s="25">
        <v>1341954.6573206675</v>
      </c>
      <c r="H1107" s="25">
        <v>976361.58420760231</v>
      </c>
      <c r="I1107" s="25">
        <v>145700.6805141354</v>
      </c>
      <c r="J1107" s="25">
        <v>601813.15232718224</v>
      </c>
      <c r="K1107" s="25">
        <v>-464011.24456359306</v>
      </c>
      <c r="L1107" s="33">
        <v>-482162.15232922928</v>
      </c>
    </row>
    <row r="1108" spans="2:12" x14ac:dyDescent="0.25">
      <c r="B1108" s="27">
        <v>1103</v>
      </c>
      <c r="C1108" s="24">
        <v>340486.242423716</v>
      </c>
      <c r="D1108" s="25">
        <v>568386.11820216291</v>
      </c>
      <c r="E1108" s="25">
        <v>2309277.4458689438</v>
      </c>
      <c r="F1108" s="25">
        <v>-403558.4712523818</v>
      </c>
      <c r="G1108" s="25">
        <v>1282320.0545762205</v>
      </c>
      <c r="H1108" s="25">
        <v>1227369.451775955</v>
      </c>
      <c r="I1108" s="25">
        <v>551290.34556997661</v>
      </c>
      <c r="J1108" s="25">
        <v>-925458.09325929778</v>
      </c>
      <c r="K1108" s="25">
        <v>1627276.4456101544</v>
      </c>
      <c r="L1108" s="33">
        <v>2198325.7478945432</v>
      </c>
    </row>
    <row r="1109" spans="2:12" x14ac:dyDescent="0.25">
      <c r="B1109" s="27">
        <v>1104</v>
      </c>
      <c r="C1109" s="24">
        <v>332586.7607475468</v>
      </c>
      <c r="D1109" s="25">
        <v>3486569.6269946499</v>
      </c>
      <c r="E1109" s="25">
        <v>425301.15482426016</v>
      </c>
      <c r="F1109" s="25">
        <v>773669.08204861125</v>
      </c>
      <c r="G1109" s="25">
        <v>864124.83087160857</v>
      </c>
      <c r="H1109" s="25">
        <v>96322.826626594178</v>
      </c>
      <c r="I1109" s="25">
        <v>-358732.55340468045</v>
      </c>
      <c r="J1109" s="25">
        <v>1797411.3151455163</v>
      </c>
      <c r="K1109" s="25">
        <v>-732669.79723488865</v>
      </c>
      <c r="L1109" s="33">
        <v>1418179.5460477816</v>
      </c>
    </row>
    <row r="1110" spans="2:12" x14ac:dyDescent="0.25">
      <c r="B1110" s="27">
        <v>1105</v>
      </c>
      <c r="C1110" s="24">
        <v>1573746.8184389356</v>
      </c>
      <c r="D1110" s="25">
        <v>-55646.656502388418</v>
      </c>
      <c r="E1110" s="25">
        <v>-52213.687296224758</v>
      </c>
      <c r="F1110" s="25">
        <v>-448548.34763566498</v>
      </c>
      <c r="G1110" s="25">
        <v>-618608.36456028745</v>
      </c>
      <c r="H1110" s="25">
        <v>-298515.34369277535</v>
      </c>
      <c r="I1110" s="25">
        <v>657996.96213429328</v>
      </c>
      <c r="J1110" s="25">
        <v>1085446.7300287825</v>
      </c>
      <c r="K1110" s="25">
        <v>962063.92726334883</v>
      </c>
      <c r="L1110" s="33">
        <v>156956.87302948534</v>
      </c>
    </row>
    <row r="1111" spans="2:12" x14ac:dyDescent="0.25">
      <c r="B1111" s="27">
        <v>1106</v>
      </c>
      <c r="C1111" s="24">
        <v>2030316.6997382157</v>
      </c>
      <c r="D1111" s="25">
        <v>1407619.9795910018</v>
      </c>
      <c r="E1111" s="25">
        <v>-525037.8983203657</v>
      </c>
      <c r="F1111" s="25">
        <v>1583169.5165375769</v>
      </c>
      <c r="G1111" s="25">
        <v>-848545.31775100203</v>
      </c>
      <c r="H1111" s="25">
        <v>580804.75266984617</v>
      </c>
      <c r="I1111" s="25">
        <v>1954785.9933559927</v>
      </c>
      <c r="J1111" s="25">
        <v>1908116.0289726993</v>
      </c>
      <c r="K1111" s="25">
        <v>-57512.435784620233</v>
      </c>
      <c r="L1111" s="33">
        <v>473416.60434082989</v>
      </c>
    </row>
    <row r="1112" spans="2:12" x14ac:dyDescent="0.25">
      <c r="B1112" s="27">
        <v>1107</v>
      </c>
      <c r="C1112" s="24">
        <v>727319.89845412876</v>
      </c>
      <c r="D1112" s="25">
        <v>-111658.30102263205</v>
      </c>
      <c r="E1112" s="25">
        <v>-89123.710435168352</v>
      </c>
      <c r="F1112" s="25">
        <v>-728572.65659224568</v>
      </c>
      <c r="G1112" s="25">
        <v>-480270.78104945272</v>
      </c>
      <c r="H1112" s="25">
        <v>-464925.92034831177</v>
      </c>
      <c r="I1112" s="25">
        <v>94752.576992501505</v>
      </c>
      <c r="J1112" s="25">
        <v>1204622.355373472</v>
      </c>
      <c r="K1112" s="25">
        <v>-258255.55113418773</v>
      </c>
      <c r="L1112" s="33">
        <v>851377.22645356506</v>
      </c>
    </row>
    <row r="1113" spans="2:12" x14ac:dyDescent="0.25">
      <c r="B1113" s="27">
        <v>1108</v>
      </c>
      <c r="C1113" s="24">
        <v>863957.47585982224</v>
      </c>
      <c r="D1113" s="25">
        <v>1531106.1797079602</v>
      </c>
      <c r="E1113" s="25">
        <v>-1168591.3858033265</v>
      </c>
      <c r="F1113" s="25">
        <v>-232431.30008505704</v>
      </c>
      <c r="G1113" s="25">
        <v>-910502.32959768455</v>
      </c>
      <c r="H1113" s="25">
        <v>2456648.4640515931</v>
      </c>
      <c r="I1113" s="25">
        <v>3147915.2470803601</v>
      </c>
      <c r="J1113" s="25">
        <v>597310.66769426549</v>
      </c>
      <c r="K1113" s="25">
        <v>854948.86129655596</v>
      </c>
      <c r="L1113" s="33">
        <v>2452820.5494973701</v>
      </c>
    </row>
    <row r="1114" spans="2:12" x14ac:dyDescent="0.25">
      <c r="B1114" s="27">
        <v>1109</v>
      </c>
      <c r="C1114" s="24">
        <v>2000057.1293703127</v>
      </c>
      <c r="D1114" s="25">
        <v>-125200.70527962083</v>
      </c>
      <c r="E1114" s="25">
        <v>2328639.2626648322</v>
      </c>
      <c r="F1114" s="25">
        <v>-357588.09262352996</v>
      </c>
      <c r="G1114" s="25">
        <v>-265763.76813079882</v>
      </c>
      <c r="H1114" s="25">
        <v>1779558.5987729034</v>
      </c>
      <c r="I1114" s="25">
        <v>194091.42850797437</v>
      </c>
      <c r="J1114" s="25">
        <v>1146491.5510419849</v>
      </c>
      <c r="K1114" s="25">
        <v>680377.1985983206</v>
      </c>
      <c r="L1114" s="33">
        <v>1563957.3375493968</v>
      </c>
    </row>
    <row r="1115" spans="2:12" x14ac:dyDescent="0.25">
      <c r="B1115" s="27">
        <v>1110</v>
      </c>
      <c r="C1115" s="24">
        <v>1254040.5649288711</v>
      </c>
      <c r="D1115" s="25">
        <v>196850.72939430922</v>
      </c>
      <c r="E1115" s="25">
        <v>582809.97161482694</v>
      </c>
      <c r="F1115" s="25">
        <v>974912.95467109093</v>
      </c>
      <c r="G1115" s="25">
        <v>1580315.1147899581</v>
      </c>
      <c r="H1115" s="25">
        <v>496120.4896407281</v>
      </c>
      <c r="I1115" s="25">
        <v>1185222.0630287654</v>
      </c>
      <c r="J1115" s="25">
        <v>1731918.6491396916</v>
      </c>
      <c r="K1115" s="25">
        <v>1350420.8031979157</v>
      </c>
      <c r="L1115" s="33">
        <v>3448656.1857446805</v>
      </c>
    </row>
    <row r="1116" spans="2:12" x14ac:dyDescent="0.25">
      <c r="B1116" s="27">
        <v>1111</v>
      </c>
      <c r="C1116" s="24">
        <v>549401.53076899331</v>
      </c>
      <c r="D1116" s="25">
        <v>1277002.8917562473</v>
      </c>
      <c r="E1116" s="25">
        <v>1624272.9084227514</v>
      </c>
      <c r="F1116" s="25">
        <v>-1320123.4992353446</v>
      </c>
      <c r="G1116" s="25">
        <v>1124144.8225470632</v>
      </c>
      <c r="H1116" s="25">
        <v>2111392.6363158263</v>
      </c>
      <c r="I1116" s="25">
        <v>16875.501910489053</v>
      </c>
      <c r="J1116" s="25">
        <v>1170513.6763665527</v>
      </c>
      <c r="K1116" s="25">
        <v>466266.5097053661</v>
      </c>
      <c r="L1116" s="33">
        <v>850753.60849941894</v>
      </c>
    </row>
    <row r="1117" spans="2:12" x14ac:dyDescent="0.25">
      <c r="B1117" s="27">
        <v>1112</v>
      </c>
      <c r="C1117" s="24">
        <v>866137.62242831662</v>
      </c>
      <c r="D1117" s="25">
        <v>3053404.4350480419</v>
      </c>
      <c r="E1117" s="25">
        <v>2040417.3456709674</v>
      </c>
      <c r="F1117" s="25">
        <v>-465437.12930347491</v>
      </c>
      <c r="G1117" s="25">
        <v>2556085.3976316573</v>
      </c>
      <c r="H1117" s="25">
        <v>1618756.1285472121</v>
      </c>
      <c r="I1117" s="25">
        <v>-475360.4968438372</v>
      </c>
      <c r="J1117" s="25">
        <v>-1053692.2348642326</v>
      </c>
      <c r="K1117" s="25">
        <v>311160.86197018716</v>
      </c>
      <c r="L1117" s="33">
        <v>3131159.4416662771</v>
      </c>
    </row>
    <row r="1118" spans="2:12" x14ac:dyDescent="0.25">
      <c r="B1118" s="27">
        <v>1113</v>
      </c>
      <c r="C1118" s="24">
        <v>896434.28532367432</v>
      </c>
      <c r="D1118" s="25">
        <v>3560945.2648221194</v>
      </c>
      <c r="E1118" s="25">
        <v>1018020.2025889042</v>
      </c>
      <c r="F1118" s="25">
        <v>337919.03414208954</v>
      </c>
      <c r="G1118" s="25">
        <v>172883.56299642567</v>
      </c>
      <c r="H1118" s="25">
        <v>-245722.61923112953</v>
      </c>
      <c r="I1118" s="25">
        <v>1727245.7874757741</v>
      </c>
      <c r="J1118" s="25">
        <v>3409160.4436095366</v>
      </c>
      <c r="K1118" s="25">
        <v>1874123.6802695943</v>
      </c>
      <c r="L1118" s="33">
        <v>1565047.7409862634</v>
      </c>
    </row>
    <row r="1119" spans="2:12" x14ac:dyDescent="0.25">
      <c r="B1119" s="27">
        <v>1114</v>
      </c>
      <c r="C1119" s="24">
        <v>4760841.917213277</v>
      </c>
      <c r="D1119" s="25">
        <v>240918.69450924359</v>
      </c>
      <c r="E1119" s="25">
        <v>2071509.2151635317</v>
      </c>
      <c r="F1119" s="25">
        <v>-800704.79745042231</v>
      </c>
      <c r="G1119" s="25">
        <v>1632781.1493824059</v>
      </c>
      <c r="H1119" s="25">
        <v>1461796.2637672769</v>
      </c>
      <c r="I1119" s="25">
        <v>2102765.2807283551</v>
      </c>
      <c r="J1119" s="25">
        <v>113124.26882616896</v>
      </c>
      <c r="K1119" s="25">
        <v>518066.37342156004</v>
      </c>
      <c r="L1119" s="33">
        <v>2425596.3170858687</v>
      </c>
    </row>
    <row r="1120" spans="2:12" x14ac:dyDescent="0.25">
      <c r="B1120" s="27">
        <v>1115</v>
      </c>
      <c r="C1120" s="24">
        <v>2157057.972941448</v>
      </c>
      <c r="D1120" s="25">
        <v>-822032.09668128379</v>
      </c>
      <c r="E1120" s="25">
        <v>763617.86239709891</v>
      </c>
      <c r="F1120" s="25">
        <v>1094373.6887276769</v>
      </c>
      <c r="G1120" s="25">
        <v>-1196276.5431958004</v>
      </c>
      <c r="H1120" s="25">
        <v>1794204.2250055512</v>
      </c>
      <c r="I1120" s="25">
        <v>390968.34190873429</v>
      </c>
      <c r="J1120" s="25">
        <v>-211274.2892606575</v>
      </c>
      <c r="K1120" s="25">
        <v>162790.37425390398</v>
      </c>
      <c r="L1120" s="33">
        <v>-1458788.9522983138</v>
      </c>
    </row>
    <row r="1121" spans="2:12" x14ac:dyDescent="0.25">
      <c r="B1121" s="27">
        <v>1116</v>
      </c>
      <c r="C1121" s="24">
        <v>2448524.5299711851</v>
      </c>
      <c r="D1121" s="25">
        <v>-277540.45138183329</v>
      </c>
      <c r="E1121" s="25">
        <v>1131430.7887942698</v>
      </c>
      <c r="F1121" s="25">
        <v>-568199.06216950342</v>
      </c>
      <c r="G1121" s="25">
        <v>1536543.0615568822</v>
      </c>
      <c r="H1121" s="25">
        <v>-888753.92398459977</v>
      </c>
      <c r="I1121" s="25">
        <v>2809546.3962357063</v>
      </c>
      <c r="J1121" s="25">
        <v>-413920.41476065572</v>
      </c>
      <c r="K1121" s="25">
        <v>946704.86821074225</v>
      </c>
      <c r="L1121" s="33">
        <v>-1273835.4968445576</v>
      </c>
    </row>
    <row r="1122" spans="2:12" x14ac:dyDescent="0.25">
      <c r="B1122" s="27">
        <v>1117</v>
      </c>
      <c r="C1122" s="24">
        <v>654901.4176343116</v>
      </c>
      <c r="D1122" s="25">
        <v>1574426.5467435243</v>
      </c>
      <c r="E1122" s="25">
        <v>2782653.5245994972</v>
      </c>
      <c r="F1122" s="25">
        <v>-320104.58369646687</v>
      </c>
      <c r="G1122" s="25">
        <v>1165941.6999561484</v>
      </c>
      <c r="H1122" s="25">
        <v>384199.24546588864</v>
      </c>
      <c r="I1122" s="25">
        <v>886225.40680322517</v>
      </c>
      <c r="J1122" s="25">
        <v>1450746.5123446621</v>
      </c>
      <c r="K1122" s="25">
        <v>884964.73968435545</v>
      </c>
      <c r="L1122" s="33">
        <v>1316549.3009425481</v>
      </c>
    </row>
    <row r="1123" spans="2:12" x14ac:dyDescent="0.25">
      <c r="B1123" s="27">
        <v>1118</v>
      </c>
      <c r="C1123" s="24">
        <v>-3223.4141587186605</v>
      </c>
      <c r="D1123" s="25">
        <v>3587759.9862864134</v>
      </c>
      <c r="E1123" s="25">
        <v>1027181.7323583579</v>
      </c>
      <c r="F1123" s="25">
        <v>1904916.4882088313</v>
      </c>
      <c r="G1123" s="25">
        <v>1304959.2047660928</v>
      </c>
      <c r="H1123" s="25">
        <v>-1029118.8208058765</v>
      </c>
      <c r="I1123" s="25">
        <v>-458911.78864022903</v>
      </c>
      <c r="J1123" s="25">
        <v>-366850.18859462906</v>
      </c>
      <c r="K1123" s="25">
        <v>711176.2245849832</v>
      </c>
      <c r="L1123" s="33">
        <v>538859.3288058266</v>
      </c>
    </row>
    <row r="1124" spans="2:12" x14ac:dyDescent="0.25">
      <c r="B1124" s="27">
        <v>1119</v>
      </c>
      <c r="C1124" s="24">
        <v>1663794.8598710028</v>
      </c>
      <c r="D1124" s="25">
        <v>-726188.82411344815</v>
      </c>
      <c r="E1124" s="25">
        <v>-110949.66992005613</v>
      </c>
      <c r="F1124" s="25">
        <v>525579.78857010324</v>
      </c>
      <c r="G1124" s="25">
        <v>1196169.9853139059</v>
      </c>
      <c r="H1124" s="25">
        <v>435986.96415433753</v>
      </c>
      <c r="I1124" s="25">
        <v>-69620.758663262241</v>
      </c>
      <c r="J1124" s="25">
        <v>265808.43504884047</v>
      </c>
      <c r="K1124" s="25">
        <v>-416110.65263578249</v>
      </c>
      <c r="L1124" s="33">
        <v>-2084593.7256095489</v>
      </c>
    </row>
    <row r="1125" spans="2:12" x14ac:dyDescent="0.25">
      <c r="B1125" s="27">
        <v>1120</v>
      </c>
      <c r="C1125" s="24">
        <v>1435593.7625051625</v>
      </c>
      <c r="D1125" s="25">
        <v>100381.93911008071</v>
      </c>
      <c r="E1125" s="25">
        <v>497003.68890165351</v>
      </c>
      <c r="F1125" s="25">
        <v>-276483.21333448123</v>
      </c>
      <c r="G1125" s="25">
        <v>725746.97484199377</v>
      </c>
      <c r="H1125" s="25">
        <v>365140.1116000372</v>
      </c>
      <c r="I1125" s="25">
        <v>1725541.1190535109</v>
      </c>
      <c r="J1125" s="25">
        <v>-1480784.9362708353</v>
      </c>
      <c r="K1125" s="25">
        <v>55454.588027772494</v>
      </c>
      <c r="L1125" s="33">
        <v>-49567.105413252488</v>
      </c>
    </row>
    <row r="1126" spans="2:12" x14ac:dyDescent="0.25">
      <c r="B1126" s="27">
        <v>1121</v>
      </c>
      <c r="C1126" s="24">
        <v>1618313.0815733466</v>
      </c>
      <c r="D1126" s="25">
        <v>190306.9267310733</v>
      </c>
      <c r="E1126" s="25">
        <v>1974984.3218087358</v>
      </c>
      <c r="F1126" s="25">
        <v>682683.72497967444</v>
      </c>
      <c r="G1126" s="25">
        <v>657299.95286436984</v>
      </c>
      <c r="H1126" s="25">
        <v>2342496.6555968947</v>
      </c>
      <c r="I1126" s="25">
        <v>258596.49367743451</v>
      </c>
      <c r="J1126" s="25">
        <v>843900.68104197644</v>
      </c>
      <c r="K1126" s="25">
        <v>1935397.4999429192</v>
      </c>
      <c r="L1126" s="33">
        <v>149854.30695847748</v>
      </c>
    </row>
    <row r="1127" spans="2:12" x14ac:dyDescent="0.25">
      <c r="B1127" s="27">
        <v>1122</v>
      </c>
      <c r="C1127" s="24">
        <v>-1031949.0282077468</v>
      </c>
      <c r="D1127" s="25">
        <v>-1217961.897392774</v>
      </c>
      <c r="E1127" s="25">
        <v>2207482.325648752</v>
      </c>
      <c r="F1127" s="25">
        <v>568859.03335909173</v>
      </c>
      <c r="G1127" s="25">
        <v>-157600.70589117939</v>
      </c>
      <c r="H1127" s="25">
        <v>1942140.545527054</v>
      </c>
      <c r="I1127" s="25">
        <v>639409.87887889426</v>
      </c>
      <c r="J1127" s="25">
        <v>2154047.2607574249</v>
      </c>
      <c r="K1127" s="25">
        <v>-175745.07542126067</v>
      </c>
      <c r="L1127" s="33">
        <v>-811178.17774322536</v>
      </c>
    </row>
    <row r="1128" spans="2:12" x14ac:dyDescent="0.25">
      <c r="B1128" s="27">
        <v>1123</v>
      </c>
      <c r="C1128" s="24">
        <v>-552515.75237170886</v>
      </c>
      <c r="D1128" s="25">
        <v>1724782.1647052392</v>
      </c>
      <c r="E1128" s="25">
        <v>1994579.5741297682</v>
      </c>
      <c r="F1128" s="25">
        <v>1858870.7975132046</v>
      </c>
      <c r="G1128" s="25">
        <v>-63639.207802678458</v>
      </c>
      <c r="H1128" s="25">
        <v>293580.40321410866</v>
      </c>
      <c r="I1128" s="25">
        <v>1952639.9813230592</v>
      </c>
      <c r="J1128" s="25">
        <v>42725.624434804544</v>
      </c>
      <c r="K1128" s="25">
        <v>740175.73021222791</v>
      </c>
      <c r="L1128" s="33">
        <v>1001911.0036708787</v>
      </c>
    </row>
    <row r="1129" spans="2:12" x14ac:dyDescent="0.25">
      <c r="B1129" s="27">
        <v>1124</v>
      </c>
      <c r="C1129" s="24">
        <v>461599.10785240401</v>
      </c>
      <c r="D1129" s="25">
        <v>974045.83596678078</v>
      </c>
      <c r="E1129" s="25">
        <v>1470691.061305169</v>
      </c>
      <c r="F1129" s="25">
        <v>914335.68262210581</v>
      </c>
      <c r="G1129" s="25">
        <v>2180667.4852889548</v>
      </c>
      <c r="H1129" s="25">
        <v>1650905.8827920035</v>
      </c>
      <c r="I1129" s="25">
        <v>1411202.9252264276</v>
      </c>
      <c r="J1129" s="25">
        <v>1344289.6036363472</v>
      </c>
      <c r="K1129" s="25">
        <v>1590098.0772930835</v>
      </c>
      <c r="L1129" s="33">
        <v>828139.66459642444</v>
      </c>
    </row>
    <row r="1130" spans="2:12" x14ac:dyDescent="0.25">
      <c r="B1130" s="27">
        <v>1125</v>
      </c>
      <c r="C1130" s="24">
        <v>1304673.5790933846</v>
      </c>
      <c r="D1130" s="25">
        <v>2537314.6354229259</v>
      </c>
      <c r="E1130" s="25">
        <v>2413149.6338408263</v>
      </c>
      <c r="F1130" s="25">
        <v>1886718.5384715814</v>
      </c>
      <c r="G1130" s="25">
        <v>1046084.4051144742</v>
      </c>
      <c r="H1130" s="25">
        <v>790644.03380428813</v>
      </c>
      <c r="I1130" s="25">
        <v>1117358.2252129028</v>
      </c>
      <c r="J1130" s="25">
        <v>-501067.85712771444</v>
      </c>
      <c r="K1130" s="25">
        <v>240724.02822163841</v>
      </c>
      <c r="L1130" s="33">
        <v>834450.88647043332</v>
      </c>
    </row>
    <row r="1131" spans="2:12" x14ac:dyDescent="0.25">
      <c r="B1131" s="27">
        <v>1126</v>
      </c>
      <c r="C1131" s="24">
        <v>1293026.430333857</v>
      </c>
      <c r="D1131" s="25">
        <v>395218.52764425334</v>
      </c>
      <c r="E1131" s="25">
        <v>1791006.2104051709</v>
      </c>
      <c r="F1131" s="25">
        <v>1025226.3884968534</v>
      </c>
      <c r="G1131" s="25">
        <v>1390145.037943759</v>
      </c>
      <c r="H1131" s="25">
        <v>634411.31761042122</v>
      </c>
      <c r="I1131" s="25">
        <v>-893056.90993432095</v>
      </c>
      <c r="J1131" s="25">
        <v>1653706.1371871307</v>
      </c>
      <c r="K1131" s="25">
        <v>180387.29382495675</v>
      </c>
      <c r="L1131" s="33">
        <v>1024756.8335762369</v>
      </c>
    </row>
    <row r="1132" spans="2:12" x14ac:dyDescent="0.25">
      <c r="B1132" s="27">
        <v>1127</v>
      </c>
      <c r="C1132" s="24">
        <v>3405177.5797965126</v>
      </c>
      <c r="D1132" s="25">
        <v>372895.71584447799</v>
      </c>
      <c r="E1132" s="25">
        <v>-1331500.9429984111</v>
      </c>
      <c r="F1132" s="25">
        <v>3015867.4722935902</v>
      </c>
      <c r="G1132" s="25">
        <v>903454.58850561269</v>
      </c>
      <c r="H1132" s="25">
        <v>355807.51945448713</v>
      </c>
      <c r="I1132" s="25">
        <v>-1254785.7101000492</v>
      </c>
      <c r="J1132" s="25">
        <v>287803.38484063651</v>
      </c>
      <c r="K1132" s="25">
        <v>-61776.323217342608</v>
      </c>
      <c r="L1132" s="33">
        <v>-315890.44366594078</v>
      </c>
    </row>
    <row r="1133" spans="2:12" x14ac:dyDescent="0.25">
      <c r="B1133" s="27">
        <v>1128</v>
      </c>
      <c r="C1133" s="24">
        <v>2484942.3654676797</v>
      </c>
      <c r="D1133" s="25">
        <v>1693943.3694988843</v>
      </c>
      <c r="E1133" s="25">
        <v>-355991.27601487888</v>
      </c>
      <c r="F1133" s="25">
        <v>801824.53965801094</v>
      </c>
      <c r="G1133" s="25">
        <v>71417.14619655069</v>
      </c>
      <c r="H1133" s="25">
        <v>1690534.4619098222</v>
      </c>
      <c r="I1133" s="25">
        <v>1233925.4037480112</v>
      </c>
      <c r="J1133" s="25">
        <v>-766546.7787941508</v>
      </c>
      <c r="K1133" s="25">
        <v>-582629.06818458997</v>
      </c>
      <c r="L1133" s="33">
        <v>2188565.4682588801</v>
      </c>
    </row>
    <row r="1134" spans="2:12" x14ac:dyDescent="0.25">
      <c r="B1134" s="27">
        <v>1129</v>
      </c>
      <c r="C1134" s="24">
        <v>791359.36527657881</v>
      </c>
      <c r="D1134" s="25">
        <v>398086.01287681051</v>
      </c>
      <c r="E1134" s="25">
        <v>1131012.5743965954</v>
      </c>
      <c r="F1134" s="25">
        <v>525443.49684997462</v>
      </c>
      <c r="G1134" s="25">
        <v>1785002.9019906935</v>
      </c>
      <c r="H1134" s="25">
        <v>2154591.8772217897</v>
      </c>
      <c r="I1134" s="25">
        <v>-594034.81985618733</v>
      </c>
      <c r="J1134" s="25">
        <v>1401021.9447131227</v>
      </c>
      <c r="K1134" s="25">
        <v>2601943.6908537177</v>
      </c>
      <c r="L1134" s="33">
        <v>234803.67466821522</v>
      </c>
    </row>
    <row r="1135" spans="2:12" x14ac:dyDescent="0.25">
      <c r="B1135" s="27">
        <v>1130</v>
      </c>
      <c r="C1135" s="24">
        <v>1239615.4512123289</v>
      </c>
      <c r="D1135" s="25">
        <v>567827.1483840188</v>
      </c>
      <c r="E1135" s="25">
        <v>-195506.55146283237</v>
      </c>
      <c r="F1135" s="25">
        <v>-384608.63019286748</v>
      </c>
      <c r="G1135" s="25">
        <v>320065.69306953903</v>
      </c>
      <c r="H1135" s="25">
        <v>745304.63465014845</v>
      </c>
      <c r="I1135" s="25">
        <v>227049.22072442435</v>
      </c>
      <c r="J1135" s="25">
        <v>-1552045.0617254302</v>
      </c>
      <c r="K1135" s="25">
        <v>12919.733967959881</v>
      </c>
      <c r="L1135" s="33">
        <v>1433705.4506841963</v>
      </c>
    </row>
    <row r="1136" spans="2:12" x14ac:dyDescent="0.25">
      <c r="B1136" s="27">
        <v>1131</v>
      </c>
      <c r="C1136" s="24">
        <v>703566.59319439065</v>
      </c>
      <c r="D1136" s="25">
        <v>2656019.7477518283</v>
      </c>
      <c r="E1136" s="25">
        <v>3502075.7636014773</v>
      </c>
      <c r="F1136" s="25">
        <v>1339064.7906311075</v>
      </c>
      <c r="G1136" s="25">
        <v>2910440.646455938</v>
      </c>
      <c r="H1136" s="25">
        <v>-607748.4037011941</v>
      </c>
      <c r="I1136" s="25">
        <v>1459901.9649636322</v>
      </c>
      <c r="J1136" s="25">
        <v>198966.92539390828</v>
      </c>
      <c r="K1136" s="25">
        <v>1488494.261990061</v>
      </c>
      <c r="L1136" s="33">
        <v>1285396.2652147254</v>
      </c>
    </row>
    <row r="1137" spans="2:12" x14ac:dyDescent="0.25">
      <c r="B1137" s="27">
        <v>1132</v>
      </c>
      <c r="C1137" s="24">
        <v>-584215.75622817269</v>
      </c>
      <c r="D1137" s="25">
        <v>1754603.787056549</v>
      </c>
      <c r="E1137" s="25">
        <v>2480045.6886242023</v>
      </c>
      <c r="F1137" s="25">
        <v>1845590.2075516428</v>
      </c>
      <c r="G1137" s="25">
        <v>966551.18696265388</v>
      </c>
      <c r="H1137" s="25">
        <v>934142.3477280885</v>
      </c>
      <c r="I1137" s="25">
        <v>1047118.4028908145</v>
      </c>
      <c r="J1137" s="25">
        <v>261278.19382817624</v>
      </c>
      <c r="K1137" s="25">
        <v>1537412.3592862631</v>
      </c>
      <c r="L1137" s="33">
        <v>2359043.2534564435</v>
      </c>
    </row>
    <row r="1138" spans="2:12" x14ac:dyDescent="0.25">
      <c r="B1138" s="27">
        <v>1133</v>
      </c>
      <c r="C1138" s="24">
        <v>2208147.6195631586</v>
      </c>
      <c r="D1138" s="25">
        <v>-1062838.6775252526</v>
      </c>
      <c r="E1138" s="25">
        <v>560214.02836025134</v>
      </c>
      <c r="F1138" s="25">
        <v>431460.41674305405</v>
      </c>
      <c r="G1138" s="25">
        <v>260878.28864179831</v>
      </c>
      <c r="H1138" s="25">
        <v>1184972.8184979451</v>
      </c>
      <c r="I1138" s="25">
        <v>1544938.902665616</v>
      </c>
      <c r="J1138" s="25">
        <v>-727958.22676735884</v>
      </c>
      <c r="K1138" s="25">
        <v>-1039423.8663988556</v>
      </c>
      <c r="L1138" s="33">
        <v>1274141.8370141201</v>
      </c>
    </row>
    <row r="1139" spans="2:12" x14ac:dyDescent="0.25">
      <c r="B1139" s="27">
        <v>1134</v>
      </c>
      <c r="C1139" s="24">
        <v>2699038.5410645269</v>
      </c>
      <c r="D1139" s="25">
        <v>2046637.0670412891</v>
      </c>
      <c r="E1139" s="25">
        <v>785231.85737559199</v>
      </c>
      <c r="F1139" s="25">
        <v>2127116.6549881287</v>
      </c>
      <c r="G1139" s="25">
        <v>1327602.9655099846</v>
      </c>
      <c r="H1139" s="25">
        <v>1620428.2949286252</v>
      </c>
      <c r="I1139" s="25">
        <v>-494134.02962560765</v>
      </c>
      <c r="J1139" s="25">
        <v>1673909.9899458461</v>
      </c>
      <c r="K1139" s="25">
        <v>-371006.68596314639</v>
      </c>
      <c r="L1139" s="33">
        <v>1428311.0556116896</v>
      </c>
    </row>
    <row r="1140" spans="2:12" x14ac:dyDescent="0.25">
      <c r="B1140" s="27">
        <v>1135</v>
      </c>
      <c r="C1140" s="24">
        <v>-686160.01185981045</v>
      </c>
      <c r="D1140" s="25">
        <v>708164.88128940016</v>
      </c>
      <c r="E1140" s="25">
        <v>1922819.8037602287</v>
      </c>
      <c r="F1140" s="25">
        <v>1765142.4261720739</v>
      </c>
      <c r="G1140" s="25">
        <v>198730.4508159291</v>
      </c>
      <c r="H1140" s="25">
        <v>887729.54110319261</v>
      </c>
      <c r="I1140" s="25">
        <v>684877.02194444649</v>
      </c>
      <c r="J1140" s="25">
        <v>1733230.1755536604</v>
      </c>
      <c r="K1140" s="25">
        <v>298556.61393317347</v>
      </c>
      <c r="L1140" s="33">
        <v>3231643.5205526804</v>
      </c>
    </row>
    <row r="1141" spans="2:12" x14ac:dyDescent="0.25">
      <c r="B1141" s="27">
        <v>1136</v>
      </c>
      <c r="C1141" s="24">
        <v>2777993.9093744885</v>
      </c>
      <c r="D1141" s="25">
        <v>696981.25261481153</v>
      </c>
      <c r="E1141" s="25">
        <v>424225.68608369399</v>
      </c>
      <c r="F1141" s="25">
        <v>1360080.7795295492</v>
      </c>
      <c r="G1141" s="25">
        <v>1799915.2664904185</v>
      </c>
      <c r="H1141" s="25">
        <v>-7656.7063658223487</v>
      </c>
      <c r="I1141" s="25">
        <v>-608364.16376937646</v>
      </c>
      <c r="J1141" s="25">
        <v>1867396.0380714331</v>
      </c>
      <c r="K1141" s="25">
        <v>333365.38826391054</v>
      </c>
      <c r="L1141" s="33">
        <v>-684023.92345099244</v>
      </c>
    </row>
    <row r="1142" spans="2:12" x14ac:dyDescent="0.25">
      <c r="B1142" s="27">
        <v>1137</v>
      </c>
      <c r="C1142" s="24">
        <v>2013188.7546756826</v>
      </c>
      <c r="D1142" s="25">
        <v>1676296.9946978223</v>
      </c>
      <c r="E1142" s="25">
        <v>-252130.71329277102</v>
      </c>
      <c r="F1142" s="25">
        <v>-265360.78469371703</v>
      </c>
      <c r="G1142" s="25">
        <v>1455287.4478000142</v>
      </c>
      <c r="H1142" s="25">
        <v>3510412.9887387529</v>
      </c>
      <c r="I1142" s="25">
        <v>319832.08124199789</v>
      </c>
      <c r="J1142" s="25">
        <v>-316018.48811332649</v>
      </c>
      <c r="K1142" s="25">
        <v>-1634687.8457469633</v>
      </c>
      <c r="L1142" s="33">
        <v>785591.75401861221</v>
      </c>
    </row>
    <row r="1143" spans="2:12" x14ac:dyDescent="0.25">
      <c r="B1143" s="27">
        <v>1138</v>
      </c>
      <c r="C1143" s="24">
        <v>2507891.6015255493</v>
      </c>
      <c r="D1143" s="25">
        <v>2734472.3411152642</v>
      </c>
      <c r="E1143" s="25">
        <v>1053279.1343132174</v>
      </c>
      <c r="F1143" s="25">
        <v>3200932.9405903611</v>
      </c>
      <c r="G1143" s="25">
        <v>1118789.3898481475</v>
      </c>
      <c r="H1143" s="25">
        <v>-179192.91555261659</v>
      </c>
      <c r="I1143" s="25">
        <v>1709795.1780609279</v>
      </c>
      <c r="J1143" s="25">
        <v>-338774.85425628396</v>
      </c>
      <c r="K1143" s="25">
        <v>256702.55793427583</v>
      </c>
      <c r="L1143" s="33">
        <v>-20403.977872746065</v>
      </c>
    </row>
    <row r="1144" spans="2:12" x14ac:dyDescent="0.25">
      <c r="B1144" s="27">
        <v>1139</v>
      </c>
      <c r="C1144" s="24">
        <v>2966801.050254473</v>
      </c>
      <c r="D1144" s="25">
        <v>343661.37096267752</v>
      </c>
      <c r="E1144" s="25">
        <v>529073.29820398893</v>
      </c>
      <c r="F1144" s="25">
        <v>2377871.3288722476</v>
      </c>
      <c r="G1144" s="25">
        <v>1327150.2986035049</v>
      </c>
      <c r="H1144" s="25">
        <v>779026.90939215058</v>
      </c>
      <c r="I1144" s="25">
        <v>1337019.3604179518</v>
      </c>
      <c r="J1144" s="25">
        <v>-354452.40143141337</v>
      </c>
      <c r="K1144" s="25">
        <v>53945.91148272017</v>
      </c>
      <c r="L1144" s="33">
        <v>2183971.2699381495</v>
      </c>
    </row>
    <row r="1145" spans="2:12" x14ac:dyDescent="0.25">
      <c r="B1145" s="27">
        <v>1140</v>
      </c>
      <c r="C1145" s="24">
        <v>1378152.3777867341</v>
      </c>
      <c r="D1145" s="25">
        <v>392584.81970303087</v>
      </c>
      <c r="E1145" s="25">
        <v>2390487.8518872531</v>
      </c>
      <c r="F1145" s="25">
        <v>1016484.9339395543</v>
      </c>
      <c r="G1145" s="25">
        <v>837713.49417273421</v>
      </c>
      <c r="H1145" s="25">
        <v>-299738.07583860634</v>
      </c>
      <c r="I1145" s="25">
        <v>2155887.8441709285</v>
      </c>
      <c r="J1145" s="25">
        <v>1982195.2862559818</v>
      </c>
      <c r="K1145" s="25">
        <v>12901.302350801416</v>
      </c>
      <c r="L1145" s="33">
        <v>2901811.4668029281</v>
      </c>
    </row>
    <row r="1146" spans="2:12" x14ac:dyDescent="0.25">
      <c r="B1146" s="27">
        <v>1141</v>
      </c>
      <c r="C1146" s="24">
        <v>1297720.9622601578</v>
      </c>
      <c r="D1146" s="25">
        <v>315838.61111601954</v>
      </c>
      <c r="E1146" s="25">
        <v>-1292783.2943372787</v>
      </c>
      <c r="F1146" s="25">
        <v>-134877.06339011528</v>
      </c>
      <c r="G1146" s="25">
        <v>2953406.5658397889</v>
      </c>
      <c r="H1146" s="25">
        <v>-305386.76044447208</v>
      </c>
      <c r="I1146" s="25">
        <v>1619501.005489924</v>
      </c>
      <c r="J1146" s="25">
        <v>756529.24446174782</v>
      </c>
      <c r="K1146" s="25">
        <v>756394.91716486681</v>
      </c>
      <c r="L1146" s="33">
        <v>439678.02138663083</v>
      </c>
    </row>
    <row r="1147" spans="2:12" x14ac:dyDescent="0.25">
      <c r="B1147" s="27">
        <v>1142</v>
      </c>
      <c r="C1147" s="24">
        <v>598092.76691452647</v>
      </c>
      <c r="D1147" s="25">
        <v>-1108260.8104060683</v>
      </c>
      <c r="E1147" s="25">
        <v>-792778.44436782785</v>
      </c>
      <c r="F1147" s="25">
        <v>723995.14017094858</v>
      </c>
      <c r="G1147" s="25">
        <v>119379.12800798286</v>
      </c>
      <c r="H1147" s="25">
        <v>1098987.6518429732</v>
      </c>
      <c r="I1147" s="25">
        <v>147725.10854344256</v>
      </c>
      <c r="J1147" s="25">
        <v>1062000.2661441704</v>
      </c>
      <c r="K1147" s="25">
        <v>797195.77351817396</v>
      </c>
      <c r="L1147" s="33">
        <v>-465899.91309382906</v>
      </c>
    </row>
    <row r="1148" spans="2:12" x14ac:dyDescent="0.25">
      <c r="B1148" s="27">
        <v>1143</v>
      </c>
      <c r="C1148" s="24">
        <v>-159001.3095059176</v>
      </c>
      <c r="D1148" s="25">
        <v>2463698.7129485114</v>
      </c>
      <c r="E1148" s="25">
        <v>1409240.3102786271</v>
      </c>
      <c r="F1148" s="25">
        <v>1394694.670969055</v>
      </c>
      <c r="G1148" s="25">
        <v>-202927.02511775028</v>
      </c>
      <c r="H1148" s="25">
        <v>473896.93279293925</v>
      </c>
      <c r="I1148" s="25">
        <v>-324268.78902132018</v>
      </c>
      <c r="J1148" s="25">
        <v>670963.70392606687</v>
      </c>
      <c r="K1148" s="25">
        <v>-957119.43059506267</v>
      </c>
      <c r="L1148" s="33">
        <v>-220298.7427859134</v>
      </c>
    </row>
    <row r="1149" spans="2:12" x14ac:dyDescent="0.25">
      <c r="B1149" s="27">
        <v>1144</v>
      </c>
      <c r="C1149" s="24">
        <v>561167.54122374859</v>
      </c>
      <c r="D1149" s="25">
        <v>2772536.9068955323</v>
      </c>
      <c r="E1149" s="25">
        <v>-106829.15103642875</v>
      </c>
      <c r="F1149" s="25">
        <v>481527.25849311054</v>
      </c>
      <c r="G1149" s="25">
        <v>732852.31551631866</v>
      </c>
      <c r="H1149" s="25">
        <v>-722134.77193404967</v>
      </c>
      <c r="I1149" s="25">
        <v>-905739.56441795919</v>
      </c>
      <c r="J1149" s="25">
        <v>-163979.12683918374</v>
      </c>
      <c r="K1149" s="25">
        <v>1273683.3531751609</v>
      </c>
      <c r="L1149" s="33">
        <v>2400549.6573405638</v>
      </c>
    </row>
    <row r="1150" spans="2:12" x14ac:dyDescent="0.25">
      <c r="B1150" s="27">
        <v>1145</v>
      </c>
      <c r="C1150" s="24">
        <v>67584.677397302352</v>
      </c>
      <c r="D1150" s="25">
        <v>1736916.3066703519</v>
      </c>
      <c r="E1150" s="25">
        <v>418995.56798520032</v>
      </c>
      <c r="F1150" s="25">
        <v>865805.29013286624</v>
      </c>
      <c r="G1150" s="25">
        <v>489397.45373329148</v>
      </c>
      <c r="H1150" s="25">
        <v>1516494.6987497769</v>
      </c>
      <c r="I1150" s="25">
        <v>1384558.4186148336</v>
      </c>
      <c r="J1150" s="25">
        <v>850156.94629407628</v>
      </c>
      <c r="K1150" s="25">
        <v>107558.26178868255</v>
      </c>
      <c r="L1150" s="33">
        <v>1446544.8318309868</v>
      </c>
    </row>
    <row r="1151" spans="2:12" x14ac:dyDescent="0.25">
      <c r="B1151" s="27">
        <v>1146</v>
      </c>
      <c r="C1151" s="24">
        <v>-1420101.8951910916</v>
      </c>
      <c r="D1151" s="25">
        <v>1171701.6099591879</v>
      </c>
      <c r="E1151" s="25">
        <v>-1309543.3747621861</v>
      </c>
      <c r="F1151" s="25">
        <v>547615.0696875588</v>
      </c>
      <c r="G1151" s="25">
        <v>-344706.84193347069</v>
      </c>
      <c r="H1151" s="25">
        <v>908398.80385701172</v>
      </c>
      <c r="I1151" s="25">
        <v>1409414.2514340039</v>
      </c>
      <c r="J1151" s="25">
        <v>1047545.8922588844</v>
      </c>
      <c r="K1151" s="25">
        <v>273381.41849522991</v>
      </c>
      <c r="L1151" s="33">
        <v>96012.650020928122</v>
      </c>
    </row>
    <row r="1152" spans="2:12" x14ac:dyDescent="0.25">
      <c r="B1152" s="27">
        <v>1147</v>
      </c>
      <c r="C1152" s="24">
        <v>-514912.78379123658</v>
      </c>
      <c r="D1152" s="25">
        <v>2019410.1704249228</v>
      </c>
      <c r="E1152" s="25">
        <v>1592567.8708674819</v>
      </c>
      <c r="F1152" s="25">
        <v>1061686.3233149014</v>
      </c>
      <c r="G1152" s="25">
        <v>-774813.64106994634</v>
      </c>
      <c r="H1152" s="25">
        <v>1559489.3353303317</v>
      </c>
      <c r="I1152" s="25">
        <v>694077.73729112791</v>
      </c>
      <c r="J1152" s="25">
        <v>-283929.70139300497</v>
      </c>
      <c r="K1152" s="25">
        <v>-1223851.9454444204</v>
      </c>
      <c r="L1152" s="33">
        <v>3262.8563784891739</v>
      </c>
    </row>
    <row r="1153" spans="2:12" x14ac:dyDescent="0.25">
      <c r="B1153" s="27">
        <v>1148</v>
      </c>
      <c r="C1153" s="24">
        <v>2454234.9496287233</v>
      </c>
      <c r="D1153" s="25">
        <v>1299827.7180347219</v>
      </c>
      <c r="E1153" s="25">
        <v>833890.31810970139</v>
      </c>
      <c r="F1153" s="25">
        <v>-65800.46584460279</v>
      </c>
      <c r="G1153" s="25">
        <v>2115440.1666990062</v>
      </c>
      <c r="H1153" s="25">
        <v>193800.78164503071</v>
      </c>
      <c r="I1153" s="25">
        <v>713698.15330452193</v>
      </c>
      <c r="J1153" s="25">
        <v>1525976.1965596117</v>
      </c>
      <c r="K1153" s="25">
        <v>1335278.4319960098</v>
      </c>
      <c r="L1153" s="33">
        <v>-71854.45761731267</v>
      </c>
    </row>
    <row r="1154" spans="2:12" x14ac:dyDescent="0.25">
      <c r="B1154" s="27">
        <v>1149</v>
      </c>
      <c r="C1154" s="24">
        <v>1358357.244711169</v>
      </c>
      <c r="D1154" s="25">
        <v>1158866.2843948659</v>
      </c>
      <c r="E1154" s="25">
        <v>2186378.3133565881</v>
      </c>
      <c r="F1154" s="25">
        <v>1874198.7155590868</v>
      </c>
      <c r="G1154" s="25">
        <v>596490.48091249634</v>
      </c>
      <c r="H1154" s="25">
        <v>157109.18381945416</v>
      </c>
      <c r="I1154" s="25">
        <v>34228.011105619837</v>
      </c>
      <c r="J1154" s="25">
        <v>-141586.43878404796</v>
      </c>
      <c r="K1154" s="25">
        <v>235992.05065973802</v>
      </c>
      <c r="L1154" s="33">
        <v>1030008.4954823181</v>
      </c>
    </row>
    <row r="1155" spans="2:12" x14ac:dyDescent="0.25">
      <c r="B1155" s="27">
        <v>1150</v>
      </c>
      <c r="C1155" s="24">
        <v>-247776.68541492475</v>
      </c>
      <c r="D1155" s="25">
        <v>1635847.6505368021</v>
      </c>
      <c r="E1155" s="25">
        <v>296300.06571123563</v>
      </c>
      <c r="F1155" s="25">
        <v>1027360.4962682677</v>
      </c>
      <c r="G1155" s="25">
        <v>288990.80912481714</v>
      </c>
      <c r="H1155" s="25">
        <v>93321.326146760955</v>
      </c>
      <c r="I1155" s="25">
        <v>188270.02600589581</v>
      </c>
      <c r="J1155" s="25">
        <v>-351140.98010892654</v>
      </c>
      <c r="K1155" s="25">
        <v>1914171.9560203687</v>
      </c>
      <c r="L1155" s="33">
        <v>-114155.67035701917</v>
      </c>
    </row>
    <row r="1156" spans="2:12" x14ac:dyDescent="0.25">
      <c r="B1156" s="27">
        <v>1151</v>
      </c>
      <c r="C1156" s="24">
        <v>-383974.444072288</v>
      </c>
      <c r="D1156" s="25">
        <v>2141.0442326785997</v>
      </c>
      <c r="E1156" s="25">
        <v>2759826.3033549031</v>
      </c>
      <c r="F1156" s="25">
        <v>734362.1496375436</v>
      </c>
      <c r="G1156" s="25">
        <v>-605863.23177478556</v>
      </c>
      <c r="H1156" s="25">
        <v>-40466.472063054331</v>
      </c>
      <c r="I1156" s="25">
        <v>-583151.40338627249</v>
      </c>
      <c r="J1156" s="25">
        <v>1579065.1737075672</v>
      </c>
      <c r="K1156" s="25">
        <v>1319137.6743689179</v>
      </c>
      <c r="L1156" s="33">
        <v>2276442.2135471283</v>
      </c>
    </row>
    <row r="1157" spans="2:12" x14ac:dyDescent="0.25">
      <c r="B1157" s="27">
        <v>1152</v>
      </c>
      <c r="C1157" s="24">
        <v>79324.446323398501</v>
      </c>
      <c r="D1157" s="25">
        <v>874326.64578620344</v>
      </c>
      <c r="E1157" s="25">
        <v>-640073.51863548765</v>
      </c>
      <c r="F1157" s="25">
        <v>530269.96852473775</v>
      </c>
      <c r="G1157" s="25">
        <v>573752.62554372847</v>
      </c>
      <c r="H1157" s="25">
        <v>1404027.8432863541</v>
      </c>
      <c r="I1157" s="25">
        <v>298280.80242243549</v>
      </c>
      <c r="J1157" s="25">
        <v>2667112.5531303314</v>
      </c>
      <c r="K1157" s="25">
        <v>1462578.3380051157</v>
      </c>
      <c r="L1157" s="33">
        <v>611237.30775582697</v>
      </c>
    </row>
    <row r="1158" spans="2:12" x14ac:dyDescent="0.25">
      <c r="B1158" s="27">
        <v>1153</v>
      </c>
      <c r="C1158" s="24">
        <v>1690153.1232798444</v>
      </c>
      <c r="D1158" s="25">
        <v>88602.802617379464</v>
      </c>
      <c r="E1158" s="25">
        <v>2102742.2857890027</v>
      </c>
      <c r="F1158" s="25">
        <v>997275.04603311419</v>
      </c>
      <c r="G1158" s="25">
        <v>437375.32441788074</v>
      </c>
      <c r="H1158" s="25">
        <v>-575453.23972896393</v>
      </c>
      <c r="I1158" s="25">
        <v>667975.30550967669</v>
      </c>
      <c r="J1158" s="25">
        <v>448451.18363552447</v>
      </c>
      <c r="K1158" s="25">
        <v>1010622.1061389269</v>
      </c>
      <c r="L1158" s="33">
        <v>436522.27128351247</v>
      </c>
    </row>
    <row r="1159" spans="2:12" x14ac:dyDescent="0.25">
      <c r="B1159" s="27">
        <v>1154</v>
      </c>
      <c r="C1159" s="24">
        <v>-17006.499005830847</v>
      </c>
      <c r="D1159" s="25">
        <v>500982.92527423939</v>
      </c>
      <c r="E1159" s="25">
        <v>327346.75452787708</v>
      </c>
      <c r="F1159" s="25">
        <v>1379600.0062385038</v>
      </c>
      <c r="G1159" s="25">
        <v>778220.74896769598</v>
      </c>
      <c r="H1159" s="25">
        <v>2450371.2106185332</v>
      </c>
      <c r="I1159" s="25">
        <v>1416176.26912707</v>
      </c>
      <c r="J1159" s="25">
        <v>1030021.7776694112</v>
      </c>
      <c r="K1159" s="25">
        <v>401601.89778264938</v>
      </c>
      <c r="L1159" s="33">
        <v>2567548.950310233</v>
      </c>
    </row>
    <row r="1160" spans="2:12" x14ac:dyDescent="0.25">
      <c r="B1160" s="27">
        <v>1155</v>
      </c>
      <c r="C1160" s="24">
        <v>-537150.44566103397</v>
      </c>
      <c r="D1160" s="25">
        <v>1939597.5168993953</v>
      </c>
      <c r="E1160" s="25">
        <v>1760874.8697100701</v>
      </c>
      <c r="F1160" s="25">
        <v>1184034.0831711786</v>
      </c>
      <c r="G1160" s="25">
        <v>1903975.6702722535</v>
      </c>
      <c r="H1160" s="25">
        <v>53848.763241732027</v>
      </c>
      <c r="I1160" s="25">
        <v>1378192.9296445637</v>
      </c>
      <c r="J1160" s="25">
        <v>1114556.7148058806</v>
      </c>
      <c r="K1160" s="25">
        <v>1810475.0833873879</v>
      </c>
      <c r="L1160" s="33">
        <v>-1626337.6018858224</v>
      </c>
    </row>
    <row r="1161" spans="2:12" x14ac:dyDescent="0.25">
      <c r="B1161" s="27">
        <v>1156</v>
      </c>
      <c r="C1161" s="24">
        <v>3145938.8108311566</v>
      </c>
      <c r="D1161" s="25">
        <v>-187078.67694525141</v>
      </c>
      <c r="E1161" s="25">
        <v>920188.67881758977</v>
      </c>
      <c r="F1161" s="25">
        <v>1628100.8759702304</v>
      </c>
      <c r="G1161" s="25">
        <v>398820.81173021719</v>
      </c>
      <c r="H1161" s="25">
        <v>1549817.1063255086</v>
      </c>
      <c r="I1161" s="25">
        <v>1067006.7459822549</v>
      </c>
      <c r="J1161" s="25">
        <v>354558.51964312699</v>
      </c>
      <c r="K1161" s="25">
        <v>-649620.35822409764</v>
      </c>
      <c r="L1161" s="33">
        <v>197203.91477981908</v>
      </c>
    </row>
    <row r="1162" spans="2:12" x14ac:dyDescent="0.25">
      <c r="B1162" s="27">
        <v>1157</v>
      </c>
      <c r="C1162" s="24">
        <v>1545308.7741140956</v>
      </c>
      <c r="D1162" s="25">
        <v>1324553.4266704307</v>
      </c>
      <c r="E1162" s="25">
        <v>249560.9903346058</v>
      </c>
      <c r="F1162" s="25">
        <v>85675.418656792957</v>
      </c>
      <c r="G1162" s="25">
        <v>186727.14494825713</v>
      </c>
      <c r="H1162" s="25">
        <v>651863.75496014068</v>
      </c>
      <c r="I1162" s="25">
        <v>-65265.942311168183</v>
      </c>
      <c r="J1162" s="25">
        <v>-233226.75230582757</v>
      </c>
      <c r="K1162" s="25">
        <v>-316716.99553641351</v>
      </c>
      <c r="L1162" s="33">
        <v>-1611002.7666068324</v>
      </c>
    </row>
    <row r="1163" spans="2:12" x14ac:dyDescent="0.25">
      <c r="B1163" s="27">
        <v>1158</v>
      </c>
      <c r="C1163" s="24">
        <v>1316627.3979088599</v>
      </c>
      <c r="D1163" s="25">
        <v>3396480.2531868294</v>
      </c>
      <c r="E1163" s="25">
        <v>479392.60730517562</v>
      </c>
      <c r="F1163" s="25">
        <v>-26413.195034870878</v>
      </c>
      <c r="G1163" s="25">
        <v>276547.39268562105</v>
      </c>
      <c r="H1163" s="25">
        <v>-567679.12594989035</v>
      </c>
      <c r="I1163" s="25">
        <v>-672124.68917336874</v>
      </c>
      <c r="J1163" s="25">
        <v>940038.76486304682</v>
      </c>
      <c r="K1163" s="25">
        <v>-51293.333628631663</v>
      </c>
      <c r="L1163" s="33">
        <v>595301.11716447445</v>
      </c>
    </row>
    <row r="1164" spans="2:12" x14ac:dyDescent="0.25">
      <c r="B1164" s="27">
        <v>1159</v>
      </c>
      <c r="C1164" s="24">
        <v>784209.67116971686</v>
      </c>
      <c r="D1164" s="25">
        <v>918253.01194159221</v>
      </c>
      <c r="E1164" s="25">
        <v>-3055.8519396339543</v>
      </c>
      <c r="F1164" s="25">
        <v>1457956.257497903</v>
      </c>
      <c r="G1164" s="25">
        <v>1977.0044863070361</v>
      </c>
      <c r="H1164" s="25">
        <v>-387835.35936732031</v>
      </c>
      <c r="I1164" s="25">
        <v>1426028.074875257</v>
      </c>
      <c r="J1164" s="25">
        <v>-147415.73876529699</v>
      </c>
      <c r="K1164" s="25">
        <v>199038.62870625826</v>
      </c>
      <c r="L1164" s="33">
        <v>982720.64466730785</v>
      </c>
    </row>
    <row r="1165" spans="2:12" x14ac:dyDescent="0.25">
      <c r="B1165" s="27">
        <v>1160</v>
      </c>
      <c r="C1165" s="24">
        <v>1844559.9945037039</v>
      </c>
      <c r="D1165" s="25">
        <v>602702.83968836954</v>
      </c>
      <c r="E1165" s="25">
        <v>38283.176326051354</v>
      </c>
      <c r="F1165" s="25">
        <v>1686288.9402513038</v>
      </c>
      <c r="G1165" s="25">
        <v>4045336.4018045142</v>
      </c>
      <c r="H1165" s="25">
        <v>745025.34299556212</v>
      </c>
      <c r="I1165" s="25">
        <v>-989843.90431419155</v>
      </c>
      <c r="J1165" s="25">
        <v>41768.387548477389</v>
      </c>
      <c r="K1165" s="25">
        <v>463352.94322597748</v>
      </c>
      <c r="L1165" s="33">
        <v>-1646396.7350438512</v>
      </c>
    </row>
    <row r="1166" spans="2:12" x14ac:dyDescent="0.25">
      <c r="B1166" s="27">
        <v>1161</v>
      </c>
      <c r="C1166" s="24">
        <v>-1041803.6060891929</v>
      </c>
      <c r="D1166" s="25">
        <v>1843932.4038324701</v>
      </c>
      <c r="E1166" s="25">
        <v>239724.84522094391</v>
      </c>
      <c r="F1166" s="25">
        <v>-62782.619320590515</v>
      </c>
      <c r="G1166" s="25">
        <v>1304638.6181772845</v>
      </c>
      <c r="H1166" s="25">
        <v>102089.42252556235</v>
      </c>
      <c r="I1166" s="25">
        <v>-1321296.4409594736</v>
      </c>
      <c r="J1166" s="25">
        <v>1063819.5712712663</v>
      </c>
      <c r="K1166" s="25">
        <v>-70226.296014653984</v>
      </c>
      <c r="L1166" s="33">
        <v>142991.28951443126</v>
      </c>
    </row>
    <row r="1167" spans="2:12" x14ac:dyDescent="0.25">
      <c r="B1167" s="27">
        <v>1162</v>
      </c>
      <c r="C1167" s="24">
        <v>-1115261.9430274055</v>
      </c>
      <c r="D1167" s="25">
        <v>1648476.1445300239</v>
      </c>
      <c r="E1167" s="25">
        <v>181544.15976253524</v>
      </c>
      <c r="F1167" s="25">
        <v>630506.25165474229</v>
      </c>
      <c r="G1167" s="25">
        <v>89247.361314804293</v>
      </c>
      <c r="H1167" s="25">
        <v>-26633.923677280545</v>
      </c>
      <c r="I1167" s="25">
        <v>1952270.5981128905</v>
      </c>
      <c r="J1167" s="25">
        <v>757953.53415468941</v>
      </c>
      <c r="K1167" s="25">
        <v>81785.928376841359</v>
      </c>
      <c r="L1167" s="33">
        <v>1060168.9035995873</v>
      </c>
    </row>
    <row r="1168" spans="2:12" x14ac:dyDescent="0.25">
      <c r="B1168" s="27">
        <v>1163</v>
      </c>
      <c r="C1168" s="24">
        <v>-443093.55093941465</v>
      </c>
      <c r="D1168" s="25">
        <v>868924.33601815812</v>
      </c>
      <c r="E1168" s="25">
        <v>-1621835.8921355242</v>
      </c>
      <c r="F1168" s="25">
        <v>1557243.551260855</v>
      </c>
      <c r="G1168" s="25">
        <v>480058.05046937056</v>
      </c>
      <c r="H1168" s="25">
        <v>770760.35241905693</v>
      </c>
      <c r="I1168" s="25">
        <v>-141890.73349707527</v>
      </c>
      <c r="J1168" s="25">
        <v>2278467.6383794546</v>
      </c>
      <c r="K1168" s="25">
        <v>-272498.08202604763</v>
      </c>
      <c r="L1168" s="33">
        <v>1074822.9219994191</v>
      </c>
    </row>
    <row r="1169" spans="2:12" x14ac:dyDescent="0.25">
      <c r="B1169" s="27">
        <v>1164</v>
      </c>
      <c r="C1169" s="24">
        <v>1423589.9267196544</v>
      </c>
      <c r="D1169" s="25">
        <v>639895.32234043814</v>
      </c>
      <c r="E1169" s="25">
        <v>-957379.82591378782</v>
      </c>
      <c r="F1169" s="25">
        <v>311220.57939569</v>
      </c>
      <c r="G1169" s="25">
        <v>-649007.27049854724</v>
      </c>
      <c r="H1169" s="25">
        <v>508252.65631686803</v>
      </c>
      <c r="I1169" s="25">
        <v>-677297.56092622923</v>
      </c>
      <c r="J1169" s="25">
        <v>1948301.9588034558</v>
      </c>
      <c r="K1169" s="25">
        <v>903178.16839439794</v>
      </c>
      <c r="L1169" s="33">
        <v>922653.74258495728</v>
      </c>
    </row>
    <row r="1170" spans="2:12" x14ac:dyDescent="0.25">
      <c r="B1170" s="27">
        <v>1165</v>
      </c>
      <c r="C1170" s="24">
        <v>1536146.5185638731</v>
      </c>
      <c r="D1170" s="25">
        <v>-187529.0402668668</v>
      </c>
      <c r="E1170" s="25">
        <v>-1269965.7333776746</v>
      </c>
      <c r="F1170" s="25">
        <v>-415785.62492005853</v>
      </c>
      <c r="G1170" s="25">
        <v>-1371944.4405306969</v>
      </c>
      <c r="H1170" s="25">
        <v>-194550.82984029036</v>
      </c>
      <c r="I1170" s="25">
        <v>-729349.79027507501</v>
      </c>
      <c r="J1170" s="25">
        <v>1609755.943239904</v>
      </c>
      <c r="K1170" s="25">
        <v>-504099.60924473545</v>
      </c>
      <c r="L1170" s="33">
        <v>1830747.6254011584</v>
      </c>
    </row>
    <row r="1171" spans="2:12" x14ac:dyDescent="0.25">
      <c r="B1171" s="27">
        <v>1166</v>
      </c>
      <c r="C1171" s="24">
        <v>2098563.3165401318</v>
      </c>
      <c r="D1171" s="25">
        <v>621132.82539466675</v>
      </c>
      <c r="E1171" s="25">
        <v>842338.46107195178</v>
      </c>
      <c r="F1171" s="25">
        <v>1345583.0505724149</v>
      </c>
      <c r="G1171" s="25">
        <v>1246725.790723417</v>
      </c>
      <c r="H1171" s="25">
        <v>635810.51954841055</v>
      </c>
      <c r="I1171" s="25">
        <v>1377119.8468736163</v>
      </c>
      <c r="J1171" s="25">
        <v>1588574.1899806648</v>
      </c>
      <c r="K1171" s="25">
        <v>1028330.9687165809</v>
      </c>
      <c r="L1171" s="33">
        <v>1374018.8131744033</v>
      </c>
    </row>
    <row r="1172" spans="2:12" x14ac:dyDescent="0.25">
      <c r="B1172" s="27">
        <v>1167</v>
      </c>
      <c r="C1172" s="24">
        <v>1715267.3901327522</v>
      </c>
      <c r="D1172" s="25">
        <v>1011252.6842132262</v>
      </c>
      <c r="E1172" s="25">
        <v>55823.729073855095</v>
      </c>
      <c r="F1172" s="25">
        <v>1273906.3715797849</v>
      </c>
      <c r="G1172" s="25">
        <v>79008.190654003061</v>
      </c>
      <c r="H1172" s="25">
        <v>56621.406506145839</v>
      </c>
      <c r="I1172" s="25">
        <v>1196857.9349398641</v>
      </c>
      <c r="J1172" s="25">
        <v>1297953.1628544689</v>
      </c>
      <c r="K1172" s="25">
        <v>992005.70863738842</v>
      </c>
      <c r="L1172" s="33">
        <v>279000.18649511272</v>
      </c>
    </row>
    <row r="1173" spans="2:12" x14ac:dyDescent="0.25">
      <c r="B1173" s="27">
        <v>1168</v>
      </c>
      <c r="C1173" s="24">
        <v>907399.93533007242</v>
      </c>
      <c r="D1173" s="25">
        <v>638246.56992214639</v>
      </c>
      <c r="E1173" s="25">
        <v>1142101.9268477885</v>
      </c>
      <c r="F1173" s="25">
        <v>629078.26459164545</v>
      </c>
      <c r="G1173" s="25">
        <v>1113825.2996800225</v>
      </c>
      <c r="H1173" s="25">
        <v>914953.22269517649</v>
      </c>
      <c r="I1173" s="25">
        <v>1950168.4396550176</v>
      </c>
      <c r="J1173" s="25">
        <v>820336.16842494253</v>
      </c>
      <c r="K1173" s="25">
        <v>-271947.57630335912</v>
      </c>
      <c r="L1173" s="33">
        <v>558460.51186286937</v>
      </c>
    </row>
    <row r="1174" spans="2:12" x14ac:dyDescent="0.25">
      <c r="B1174" s="27">
        <v>1169</v>
      </c>
      <c r="C1174" s="24">
        <v>1097282.5545626888</v>
      </c>
      <c r="D1174" s="25">
        <v>-992255.70082647796</v>
      </c>
      <c r="E1174" s="25">
        <v>780160.98399347952</v>
      </c>
      <c r="F1174" s="25">
        <v>3171442.8451350611</v>
      </c>
      <c r="G1174" s="25">
        <v>1232056.5063587986</v>
      </c>
      <c r="H1174" s="25">
        <v>865379.82066532923</v>
      </c>
      <c r="I1174" s="25">
        <v>923457.72432066314</v>
      </c>
      <c r="J1174" s="25">
        <v>636165.86262864107</v>
      </c>
      <c r="K1174" s="25">
        <v>873383.12018022267</v>
      </c>
      <c r="L1174" s="33">
        <v>-667517.04982163804</v>
      </c>
    </row>
    <row r="1175" spans="2:12" x14ac:dyDescent="0.25">
      <c r="B1175" s="27">
        <v>1170</v>
      </c>
      <c r="C1175" s="24">
        <v>1347105.6931128381</v>
      </c>
      <c r="D1175" s="25">
        <v>-608122.14248435665</v>
      </c>
      <c r="E1175" s="25">
        <v>1071160.6243158132</v>
      </c>
      <c r="F1175" s="25">
        <v>-842816.6450088243</v>
      </c>
      <c r="G1175" s="25">
        <v>-720605.84609472053</v>
      </c>
      <c r="H1175" s="25">
        <v>347349.45775968116</v>
      </c>
      <c r="I1175" s="25">
        <v>2189249.6638325346</v>
      </c>
      <c r="J1175" s="25">
        <v>-19906.45429684734</v>
      </c>
      <c r="K1175" s="25">
        <v>941221.66354875313</v>
      </c>
      <c r="L1175" s="33">
        <v>404735.4437475428</v>
      </c>
    </row>
    <row r="1176" spans="2:12" x14ac:dyDescent="0.25">
      <c r="B1176" s="27">
        <v>1171</v>
      </c>
      <c r="C1176" s="24">
        <v>-277788.32706278842</v>
      </c>
      <c r="D1176" s="25">
        <v>343952.08534882218</v>
      </c>
      <c r="E1176" s="25">
        <v>899914.81920564035</v>
      </c>
      <c r="F1176" s="25">
        <v>1585865.7847892316</v>
      </c>
      <c r="G1176" s="25">
        <v>1560157.9576696418</v>
      </c>
      <c r="H1176" s="25">
        <v>-323568.51964864973</v>
      </c>
      <c r="I1176" s="25">
        <v>-292213.03289328516</v>
      </c>
      <c r="J1176" s="25">
        <v>1357725.4839467085</v>
      </c>
      <c r="K1176" s="25">
        <v>520236.09178170841</v>
      </c>
      <c r="L1176" s="33">
        <v>1193106.0089147799</v>
      </c>
    </row>
    <row r="1177" spans="2:12" x14ac:dyDescent="0.25">
      <c r="B1177" s="27">
        <v>1172</v>
      </c>
      <c r="C1177" s="24">
        <v>-676390.59753413917</v>
      </c>
      <c r="D1177" s="25">
        <v>932378.22695600288</v>
      </c>
      <c r="E1177" s="25">
        <v>514887.50217850786</v>
      </c>
      <c r="F1177" s="25">
        <v>349093.85282519925</v>
      </c>
      <c r="G1177" s="25">
        <v>686615.85288370121</v>
      </c>
      <c r="H1177" s="25">
        <v>684452.99517278187</v>
      </c>
      <c r="I1177" s="25">
        <v>1216933.7486802423</v>
      </c>
      <c r="J1177" s="25">
        <v>-1203593.456840714</v>
      </c>
      <c r="K1177" s="25">
        <v>558303.53070264962</v>
      </c>
      <c r="L1177" s="33">
        <v>425178.61380379181</v>
      </c>
    </row>
    <row r="1178" spans="2:12" x14ac:dyDescent="0.25">
      <c r="B1178" s="27">
        <v>1173</v>
      </c>
      <c r="C1178" s="24">
        <v>1712627.2564155748</v>
      </c>
      <c r="D1178" s="25">
        <v>1793962.9150075763</v>
      </c>
      <c r="E1178" s="25">
        <v>2236124.8776948205</v>
      </c>
      <c r="F1178" s="25">
        <v>389436.98416365124</v>
      </c>
      <c r="G1178" s="25">
        <v>485500.9883674914</v>
      </c>
      <c r="H1178" s="25">
        <v>-766351.08854235383</v>
      </c>
      <c r="I1178" s="25">
        <v>707032.61953918356</v>
      </c>
      <c r="J1178" s="25">
        <v>46715.279233208857</v>
      </c>
      <c r="K1178" s="25">
        <v>979268.65192037169</v>
      </c>
      <c r="L1178" s="33">
        <v>230777.66639632918</v>
      </c>
    </row>
    <row r="1179" spans="2:12" x14ac:dyDescent="0.25">
      <c r="B1179" s="27">
        <v>1174</v>
      </c>
      <c r="C1179" s="24">
        <v>-1548247.207144679</v>
      </c>
      <c r="D1179" s="25">
        <v>-681744.39515054226</v>
      </c>
      <c r="E1179" s="25">
        <v>-750734.98203891562</v>
      </c>
      <c r="F1179" s="25">
        <v>1068515.8922886867</v>
      </c>
      <c r="G1179" s="25">
        <v>1298291.4169484572</v>
      </c>
      <c r="H1179" s="25">
        <v>-764486.52110008616</v>
      </c>
      <c r="I1179" s="25">
        <v>-72263.829541048035</v>
      </c>
      <c r="J1179" s="25">
        <v>1116098.65978829</v>
      </c>
      <c r="K1179" s="25">
        <v>1661928.9113449124</v>
      </c>
      <c r="L1179" s="33">
        <v>1335393.7620184692</v>
      </c>
    </row>
    <row r="1180" spans="2:12" x14ac:dyDescent="0.25">
      <c r="B1180" s="27">
        <v>1175</v>
      </c>
      <c r="C1180" s="24">
        <v>299449.99592895061</v>
      </c>
      <c r="D1180" s="25">
        <v>1683899.8345808829</v>
      </c>
      <c r="E1180" s="25">
        <v>132169.63908078289</v>
      </c>
      <c r="F1180" s="25">
        <v>300443.7162089725</v>
      </c>
      <c r="G1180" s="25">
        <v>2263539.6025565211</v>
      </c>
      <c r="H1180" s="25">
        <v>519541.53423569724</v>
      </c>
      <c r="I1180" s="25">
        <v>1586610.657666767</v>
      </c>
      <c r="J1180" s="25">
        <v>562543.11461953167</v>
      </c>
      <c r="K1180" s="25">
        <v>2249221.4220271199</v>
      </c>
      <c r="L1180" s="33">
        <v>-709932.49357001251</v>
      </c>
    </row>
    <row r="1181" spans="2:12" x14ac:dyDescent="0.25">
      <c r="B1181" s="27">
        <v>1176</v>
      </c>
      <c r="C1181" s="24">
        <v>2817941.2959067733</v>
      </c>
      <c r="D1181" s="25">
        <v>1718034.5274731577</v>
      </c>
      <c r="E1181" s="25">
        <v>1226237.1175493463</v>
      </c>
      <c r="F1181" s="25">
        <v>-288797.25153083727</v>
      </c>
      <c r="G1181" s="25">
        <v>388948.95219356846</v>
      </c>
      <c r="H1181" s="25">
        <v>452510.85404279595</v>
      </c>
      <c r="I1181" s="25">
        <v>216901.24600543221</v>
      </c>
      <c r="J1181" s="25">
        <v>2073132.8158805929</v>
      </c>
      <c r="K1181" s="25">
        <v>1571857.2224764326</v>
      </c>
      <c r="L1181" s="33">
        <v>-452193.28487054352</v>
      </c>
    </row>
    <row r="1182" spans="2:12" x14ac:dyDescent="0.25">
      <c r="B1182" s="27">
        <v>1177</v>
      </c>
      <c r="C1182" s="24">
        <v>1746940.1273788773</v>
      </c>
      <c r="D1182" s="25">
        <v>976318.3057829272</v>
      </c>
      <c r="E1182" s="25">
        <v>1708769.3045739578</v>
      </c>
      <c r="F1182" s="25">
        <v>-895041.76973463269</v>
      </c>
      <c r="G1182" s="25">
        <v>1026649.2391641308</v>
      </c>
      <c r="H1182" s="25">
        <v>723283.16807322484</v>
      </c>
      <c r="I1182" s="25">
        <v>2035734.9340822166</v>
      </c>
      <c r="J1182" s="25">
        <v>1788448.0140061304</v>
      </c>
      <c r="K1182" s="25">
        <v>2060064.7368417955</v>
      </c>
      <c r="L1182" s="33">
        <v>64987.395480588078</v>
      </c>
    </row>
    <row r="1183" spans="2:12" x14ac:dyDescent="0.25">
      <c r="B1183" s="27">
        <v>1178</v>
      </c>
      <c r="C1183" s="24">
        <v>1154583.8000883637</v>
      </c>
      <c r="D1183" s="25">
        <v>-317708.85940657277</v>
      </c>
      <c r="E1183" s="25">
        <v>97193.411919689737</v>
      </c>
      <c r="F1183" s="25">
        <v>514299.54532329692</v>
      </c>
      <c r="G1183" s="25">
        <v>1976709.3501879168</v>
      </c>
      <c r="H1183" s="25">
        <v>-1392468.1716010976</v>
      </c>
      <c r="I1183" s="25">
        <v>1461544.9955410324</v>
      </c>
      <c r="J1183" s="25">
        <v>946568.57414976414</v>
      </c>
      <c r="K1183" s="25">
        <v>1765529.0116837714</v>
      </c>
      <c r="L1183" s="33">
        <v>-134158.22542038839</v>
      </c>
    </row>
    <row r="1184" spans="2:12" x14ac:dyDescent="0.25">
      <c r="B1184" s="27">
        <v>1179</v>
      </c>
      <c r="C1184" s="24">
        <v>737653.37669872167</v>
      </c>
      <c r="D1184" s="25">
        <v>1531066.2255933271</v>
      </c>
      <c r="E1184" s="25">
        <v>862274.03485219274</v>
      </c>
      <c r="F1184" s="25">
        <v>1067413.5052264594</v>
      </c>
      <c r="G1184" s="25">
        <v>1333203.1857008603</v>
      </c>
      <c r="H1184" s="25">
        <v>1579980.74654079</v>
      </c>
      <c r="I1184" s="25">
        <v>-660682.58807156049</v>
      </c>
      <c r="J1184" s="25">
        <v>1545458.7189633651</v>
      </c>
      <c r="K1184" s="25">
        <v>457482.76837650454</v>
      </c>
      <c r="L1184" s="33">
        <v>1033544.4521457222</v>
      </c>
    </row>
    <row r="1185" spans="2:12" x14ac:dyDescent="0.25">
      <c r="B1185" s="27">
        <v>1180</v>
      </c>
      <c r="C1185" s="24">
        <v>-302216.18765131524</v>
      </c>
      <c r="D1185" s="25">
        <v>-213065.50088077551</v>
      </c>
      <c r="E1185" s="25">
        <v>-250380.70483919885</v>
      </c>
      <c r="F1185" s="25">
        <v>-197502.38211829029</v>
      </c>
      <c r="G1185" s="25">
        <v>310781.60244271485</v>
      </c>
      <c r="H1185" s="25">
        <v>1289503.8544303346</v>
      </c>
      <c r="I1185" s="25">
        <v>724561.38421453629</v>
      </c>
      <c r="J1185" s="25">
        <v>-482012.37880853191</v>
      </c>
      <c r="K1185" s="25">
        <v>1008397.6860439801</v>
      </c>
      <c r="L1185" s="33">
        <v>1732041.051296588</v>
      </c>
    </row>
    <row r="1186" spans="2:12" x14ac:dyDescent="0.25">
      <c r="B1186" s="27">
        <v>1181</v>
      </c>
      <c r="C1186" s="24">
        <v>1137683.8229409494</v>
      </c>
      <c r="D1186" s="25">
        <v>566197.85383902211</v>
      </c>
      <c r="E1186" s="25">
        <v>1691076.8980711256</v>
      </c>
      <c r="F1186" s="25">
        <v>892310.68237209553</v>
      </c>
      <c r="G1186" s="25">
        <v>593851.63426358812</v>
      </c>
      <c r="H1186" s="25">
        <v>987888.16175943334</v>
      </c>
      <c r="I1186" s="25">
        <v>658987.51268216502</v>
      </c>
      <c r="J1186" s="25">
        <v>342347.24033847684</v>
      </c>
      <c r="K1186" s="25">
        <v>2626973.3065191195</v>
      </c>
      <c r="L1186" s="33">
        <v>465199.28876101878</v>
      </c>
    </row>
    <row r="1187" spans="2:12" x14ac:dyDescent="0.25">
      <c r="B1187" s="27">
        <v>1182</v>
      </c>
      <c r="C1187" s="24">
        <v>868296.46164319431</v>
      </c>
      <c r="D1187" s="25">
        <v>1003122.1161732026</v>
      </c>
      <c r="E1187" s="25">
        <v>1668659.977896478</v>
      </c>
      <c r="F1187" s="25">
        <v>36802.240626084618</v>
      </c>
      <c r="G1187" s="25">
        <v>-181636.33448054083</v>
      </c>
      <c r="H1187" s="25">
        <v>-201208.74508968461</v>
      </c>
      <c r="I1187" s="25">
        <v>163724.33978542872</v>
      </c>
      <c r="J1187" s="25">
        <v>883886.59021122847</v>
      </c>
      <c r="K1187" s="25">
        <v>2323163.6632659575</v>
      </c>
      <c r="L1187" s="33">
        <v>397840.89021609677</v>
      </c>
    </row>
    <row r="1188" spans="2:12" x14ac:dyDescent="0.25">
      <c r="B1188" s="27">
        <v>1183</v>
      </c>
      <c r="C1188" s="24">
        <v>800808.35149153741</v>
      </c>
      <c r="D1188" s="25">
        <v>1102001.4350088504</v>
      </c>
      <c r="E1188" s="25">
        <v>2704743.9382345672</v>
      </c>
      <c r="F1188" s="25">
        <v>1438624.6262444658</v>
      </c>
      <c r="G1188" s="25">
        <v>1069092.4719176297</v>
      </c>
      <c r="H1188" s="25">
        <v>2661680.9566117427</v>
      </c>
      <c r="I1188" s="25">
        <v>1259210.2233203221</v>
      </c>
      <c r="J1188" s="25">
        <v>-1098831.894371924</v>
      </c>
      <c r="K1188" s="25">
        <v>1024221.8178917379</v>
      </c>
      <c r="L1188" s="33">
        <v>-638068.17836574232</v>
      </c>
    </row>
    <row r="1189" spans="2:12" x14ac:dyDescent="0.25">
      <c r="B1189" s="27">
        <v>1184</v>
      </c>
      <c r="C1189" s="24">
        <v>553715.5586463185</v>
      </c>
      <c r="D1189" s="25">
        <v>-32191.162734572776</v>
      </c>
      <c r="E1189" s="25">
        <v>753070.22150089731</v>
      </c>
      <c r="F1189" s="25">
        <v>1363787.5759135159</v>
      </c>
      <c r="G1189" s="25">
        <v>176789.17786923796</v>
      </c>
      <c r="H1189" s="25">
        <v>187734.37663974892</v>
      </c>
      <c r="I1189" s="25">
        <v>2548672.9017257821</v>
      </c>
      <c r="J1189" s="25">
        <v>384715.47953814361</v>
      </c>
      <c r="K1189" s="25">
        <v>432789.18083771598</v>
      </c>
      <c r="L1189" s="33">
        <v>890611.89221749781</v>
      </c>
    </row>
    <row r="1190" spans="2:12" x14ac:dyDescent="0.25">
      <c r="B1190" s="27">
        <v>1185</v>
      </c>
      <c r="C1190" s="24">
        <v>1677560.3352890564</v>
      </c>
      <c r="D1190" s="25">
        <v>-184797.56114235381</v>
      </c>
      <c r="E1190" s="25">
        <v>1473861.968687403</v>
      </c>
      <c r="F1190" s="25">
        <v>-496869.55314295879</v>
      </c>
      <c r="G1190" s="25">
        <v>868002.09879529849</v>
      </c>
      <c r="H1190" s="25">
        <v>267015.07629194437</v>
      </c>
      <c r="I1190" s="25">
        <v>1037972.1825626846</v>
      </c>
      <c r="J1190" s="25">
        <v>1188295.4257062525</v>
      </c>
      <c r="K1190" s="25">
        <v>439591.20075232815</v>
      </c>
      <c r="L1190" s="33">
        <v>1022597.797559788</v>
      </c>
    </row>
    <row r="1191" spans="2:12" x14ac:dyDescent="0.25">
      <c r="B1191" s="27">
        <v>1186</v>
      </c>
      <c r="C1191" s="24">
        <v>-2767443.7500124364</v>
      </c>
      <c r="D1191" s="25">
        <v>-59578.75632511219</v>
      </c>
      <c r="E1191" s="25">
        <v>3241244.4823425114</v>
      </c>
      <c r="F1191" s="25">
        <v>29742.417823668104</v>
      </c>
      <c r="G1191" s="25">
        <v>955337.47547787847</v>
      </c>
      <c r="H1191" s="25">
        <v>2087516.4782241252</v>
      </c>
      <c r="I1191" s="25">
        <v>45533.965216591023</v>
      </c>
      <c r="J1191" s="25">
        <v>2740597.5631194799</v>
      </c>
      <c r="K1191" s="25">
        <v>21887.954119020142</v>
      </c>
      <c r="L1191" s="33">
        <v>806129.88424221287</v>
      </c>
    </row>
    <row r="1192" spans="2:12" x14ac:dyDescent="0.25">
      <c r="B1192" s="27">
        <v>1187</v>
      </c>
      <c r="C1192" s="24">
        <v>3183969.4146988378</v>
      </c>
      <c r="D1192" s="25">
        <v>-118237.29509613803</v>
      </c>
      <c r="E1192" s="25">
        <v>1350803.4072995912</v>
      </c>
      <c r="F1192" s="25">
        <v>-331968.77209466789</v>
      </c>
      <c r="G1192" s="25">
        <v>405920.10502175288</v>
      </c>
      <c r="H1192" s="25">
        <v>902702.12467794586</v>
      </c>
      <c r="I1192" s="25">
        <v>140045.40472382074</v>
      </c>
      <c r="J1192" s="25">
        <v>-962008.9433728396</v>
      </c>
      <c r="K1192" s="25">
        <v>1842083.2895265012</v>
      </c>
      <c r="L1192" s="33">
        <v>576122.50504208263</v>
      </c>
    </row>
    <row r="1193" spans="2:12" x14ac:dyDescent="0.25">
      <c r="B1193" s="27">
        <v>1188</v>
      </c>
      <c r="C1193" s="24">
        <v>1093662.144621239</v>
      </c>
      <c r="D1193" s="25">
        <v>-505819.2095166957</v>
      </c>
      <c r="E1193" s="25">
        <v>340560.47573006852</v>
      </c>
      <c r="F1193" s="25">
        <v>-247081.29417682439</v>
      </c>
      <c r="G1193" s="25">
        <v>-411358.74909295794</v>
      </c>
      <c r="H1193" s="25">
        <v>-142238.4724894613</v>
      </c>
      <c r="I1193" s="25">
        <v>-109666.53349408694</v>
      </c>
      <c r="J1193" s="25">
        <v>-104087.86351840617</v>
      </c>
      <c r="K1193" s="25">
        <v>804457.11392394919</v>
      </c>
      <c r="L1193" s="33">
        <v>938904.02522137621</v>
      </c>
    </row>
    <row r="1194" spans="2:12" x14ac:dyDescent="0.25">
      <c r="B1194" s="27">
        <v>1189</v>
      </c>
      <c r="C1194" s="24">
        <v>2194501.8273392543</v>
      </c>
      <c r="D1194" s="25">
        <v>1054271.080971722</v>
      </c>
      <c r="E1194" s="25">
        <v>738762.86268275278</v>
      </c>
      <c r="F1194" s="25">
        <v>-214462.72642808873</v>
      </c>
      <c r="G1194" s="25">
        <v>1804525.038336698</v>
      </c>
      <c r="H1194" s="25">
        <v>721290.56064354675</v>
      </c>
      <c r="I1194" s="25">
        <v>1112738.97745862</v>
      </c>
      <c r="J1194" s="25">
        <v>1898023.2474377546</v>
      </c>
      <c r="K1194" s="25">
        <v>209451.61130148452</v>
      </c>
      <c r="L1194" s="33">
        <v>1018406.839712372</v>
      </c>
    </row>
    <row r="1195" spans="2:12" x14ac:dyDescent="0.25">
      <c r="B1195" s="27">
        <v>1190</v>
      </c>
      <c r="C1195" s="24">
        <v>2049751.1621494726</v>
      </c>
      <c r="D1195" s="25">
        <v>-224840.63876281073</v>
      </c>
      <c r="E1195" s="25">
        <v>1205811.6582915783</v>
      </c>
      <c r="F1195" s="25">
        <v>14231.100135171786</v>
      </c>
      <c r="G1195" s="25">
        <v>1051920.8435171414</v>
      </c>
      <c r="H1195" s="25">
        <v>1529463.024288076</v>
      </c>
      <c r="I1195" s="25">
        <v>-655427.95372955082</v>
      </c>
      <c r="J1195" s="25">
        <v>2330714.6335833557</v>
      </c>
      <c r="K1195" s="25">
        <v>800335.71232220205</v>
      </c>
      <c r="L1195" s="33">
        <v>-727675.55481449282</v>
      </c>
    </row>
    <row r="1196" spans="2:12" x14ac:dyDescent="0.25">
      <c r="B1196" s="27">
        <v>1191</v>
      </c>
      <c r="C1196" s="24">
        <v>615581.52240992617</v>
      </c>
      <c r="D1196" s="25">
        <v>-188888.11572698783</v>
      </c>
      <c r="E1196" s="25">
        <v>546713.341010537</v>
      </c>
      <c r="F1196" s="25">
        <v>1571408.9335415871</v>
      </c>
      <c r="G1196" s="25">
        <v>99688.195133216679</v>
      </c>
      <c r="H1196" s="25">
        <v>274194.72955762781</v>
      </c>
      <c r="I1196" s="25">
        <v>855888.43585236324</v>
      </c>
      <c r="J1196" s="25">
        <v>827323.11368745612</v>
      </c>
      <c r="K1196" s="25">
        <v>1420762.3020058777</v>
      </c>
      <c r="L1196" s="33">
        <v>2433250.8332551895</v>
      </c>
    </row>
    <row r="1197" spans="2:12" x14ac:dyDescent="0.25">
      <c r="B1197" s="27">
        <v>1192</v>
      </c>
      <c r="C1197" s="24">
        <v>1371507.930274657</v>
      </c>
      <c r="D1197" s="25">
        <v>2840615.1863496164</v>
      </c>
      <c r="E1197" s="25">
        <v>-598141.03403838165</v>
      </c>
      <c r="F1197" s="25">
        <v>1086683.0194717711</v>
      </c>
      <c r="G1197" s="25">
        <v>221915.52104045264</v>
      </c>
      <c r="H1197" s="25">
        <v>2318694.3442139262</v>
      </c>
      <c r="I1197" s="25">
        <v>1749971.4721084875</v>
      </c>
      <c r="J1197" s="25">
        <v>472247.12194743566</v>
      </c>
      <c r="K1197" s="25">
        <v>-593452.69584092079</v>
      </c>
      <c r="L1197" s="33">
        <v>2356571.7315072105</v>
      </c>
    </row>
    <row r="1198" spans="2:12" x14ac:dyDescent="0.25">
      <c r="B1198" s="27">
        <v>1193</v>
      </c>
      <c r="C1198" s="24">
        <v>36961.020255170763</v>
      </c>
      <c r="D1198" s="25">
        <v>-751188.1287415605</v>
      </c>
      <c r="E1198" s="25">
        <v>710429.67143843044</v>
      </c>
      <c r="F1198" s="25">
        <v>-4588.9280341095291</v>
      </c>
      <c r="G1198" s="25">
        <v>1894210.4492627606</v>
      </c>
      <c r="H1198" s="25">
        <v>779842.55422045011</v>
      </c>
      <c r="I1198" s="25">
        <v>2282078.6194522809</v>
      </c>
      <c r="J1198" s="25">
        <v>532663.75044706604</v>
      </c>
      <c r="K1198" s="25">
        <v>920314.37909437204</v>
      </c>
      <c r="L1198" s="33">
        <v>1013561.0287674535</v>
      </c>
    </row>
    <row r="1199" spans="2:12" x14ac:dyDescent="0.25">
      <c r="B1199" s="27">
        <v>1194</v>
      </c>
      <c r="C1199" s="24">
        <v>1031784.9255402493</v>
      </c>
      <c r="D1199" s="25">
        <v>188723.52696764329</v>
      </c>
      <c r="E1199" s="25">
        <v>961001.99439649936</v>
      </c>
      <c r="F1199" s="25">
        <v>2484521.3094591182</v>
      </c>
      <c r="G1199" s="25">
        <v>463052.20147057623</v>
      </c>
      <c r="H1199" s="25">
        <v>-945492.02579593426</v>
      </c>
      <c r="I1199" s="25">
        <v>-115576.37500747992</v>
      </c>
      <c r="J1199" s="25">
        <v>343193.76820716169</v>
      </c>
      <c r="K1199" s="25">
        <v>200146.12953960663</v>
      </c>
      <c r="L1199" s="33">
        <v>-189417.54800399672</v>
      </c>
    </row>
    <row r="1200" spans="2:12" x14ac:dyDescent="0.25">
      <c r="B1200" s="27">
        <v>1195</v>
      </c>
      <c r="C1200" s="24">
        <v>1269777.4054869455</v>
      </c>
      <c r="D1200" s="25">
        <v>473221.81101973867</v>
      </c>
      <c r="E1200" s="25">
        <v>1556954.5700228438</v>
      </c>
      <c r="F1200" s="25">
        <v>1253948.7519264207</v>
      </c>
      <c r="G1200" s="25">
        <v>500503.94126562076</v>
      </c>
      <c r="H1200" s="25">
        <v>1752782.5256001726</v>
      </c>
      <c r="I1200" s="25">
        <v>1316316.9606749811</v>
      </c>
      <c r="J1200" s="25">
        <v>30871.081715000328</v>
      </c>
      <c r="K1200" s="25">
        <v>1291285.388037994</v>
      </c>
      <c r="L1200" s="33">
        <v>1483104.7439961671</v>
      </c>
    </row>
    <row r="1201" spans="2:12" x14ac:dyDescent="0.25">
      <c r="B1201" s="27">
        <v>1196</v>
      </c>
      <c r="C1201" s="24">
        <v>127470.3100717552</v>
      </c>
      <c r="D1201" s="25">
        <v>1775463.3438444491</v>
      </c>
      <c r="E1201" s="25">
        <v>731036.4891183814</v>
      </c>
      <c r="F1201" s="25">
        <v>281008.70602912176</v>
      </c>
      <c r="G1201" s="25">
        <v>-283618.93012400111</v>
      </c>
      <c r="H1201" s="25">
        <v>369272.04508182593</v>
      </c>
      <c r="I1201" s="25">
        <v>324356.03755570948</v>
      </c>
      <c r="J1201" s="25">
        <v>1889993.9438866433</v>
      </c>
      <c r="K1201" s="25">
        <v>539879.55783580476</v>
      </c>
      <c r="L1201" s="33">
        <v>308559.73505611066</v>
      </c>
    </row>
    <row r="1202" spans="2:12" x14ac:dyDescent="0.25">
      <c r="B1202" s="27">
        <v>1197</v>
      </c>
      <c r="C1202" s="24">
        <v>-1087981.249358247</v>
      </c>
      <c r="D1202" s="25">
        <v>3432305.4729660694</v>
      </c>
      <c r="E1202" s="25">
        <v>1020504.434949798</v>
      </c>
      <c r="F1202" s="25">
        <v>1820613.9039720879</v>
      </c>
      <c r="G1202" s="25">
        <v>82981.776338375174</v>
      </c>
      <c r="H1202" s="25">
        <v>-283463.3871424105</v>
      </c>
      <c r="I1202" s="25">
        <v>-301540.09379143873</v>
      </c>
      <c r="J1202" s="25">
        <v>522408.59460464306</v>
      </c>
      <c r="K1202" s="25">
        <v>1947074.0336126909</v>
      </c>
      <c r="L1202" s="33">
        <v>1679469.033143254</v>
      </c>
    </row>
    <row r="1203" spans="2:12" x14ac:dyDescent="0.25">
      <c r="B1203" s="27">
        <v>1198</v>
      </c>
      <c r="C1203" s="24">
        <v>901059.27847145963</v>
      </c>
      <c r="D1203" s="25">
        <v>3561425.4824572694</v>
      </c>
      <c r="E1203" s="25">
        <v>2044739.1247810042</v>
      </c>
      <c r="F1203" s="25">
        <v>780509.62409809791</v>
      </c>
      <c r="G1203" s="25">
        <v>-403804.74029602157</v>
      </c>
      <c r="H1203" s="25">
        <v>-98913.266796015669</v>
      </c>
      <c r="I1203" s="25">
        <v>-223492.31107640173</v>
      </c>
      <c r="J1203" s="25">
        <v>1385272.9232307347</v>
      </c>
      <c r="K1203" s="25">
        <v>2151805.0725397039</v>
      </c>
      <c r="L1203" s="33">
        <v>2108706.357196786</v>
      </c>
    </row>
    <row r="1204" spans="2:12" x14ac:dyDescent="0.25">
      <c r="B1204" s="27">
        <v>1199</v>
      </c>
      <c r="C1204" s="24">
        <v>863528.43978224415</v>
      </c>
      <c r="D1204" s="25">
        <v>1015236.7412653677</v>
      </c>
      <c r="E1204" s="25">
        <v>-333734.48511612741</v>
      </c>
      <c r="F1204" s="25">
        <v>129908.77203967515</v>
      </c>
      <c r="G1204" s="25">
        <v>941200.04771567369</v>
      </c>
      <c r="H1204" s="25">
        <v>401397.80066498229</v>
      </c>
      <c r="I1204" s="25">
        <v>896471.3234775071</v>
      </c>
      <c r="J1204" s="25">
        <v>125663.07761215558</v>
      </c>
      <c r="K1204" s="25">
        <v>646097.28868605895</v>
      </c>
      <c r="L1204" s="33">
        <v>-413168.78027764848</v>
      </c>
    </row>
    <row r="1205" spans="2:12" x14ac:dyDescent="0.25">
      <c r="B1205" s="27">
        <v>1200</v>
      </c>
      <c r="C1205" s="24">
        <v>1616114.8159413254</v>
      </c>
      <c r="D1205" s="25">
        <v>244368.47493112506</v>
      </c>
      <c r="E1205" s="25">
        <v>470668.88893274171</v>
      </c>
      <c r="F1205" s="25">
        <v>481761.92807413591</v>
      </c>
      <c r="G1205" s="25">
        <v>2259276.1212983029</v>
      </c>
      <c r="H1205" s="25">
        <v>549867.15459092148</v>
      </c>
      <c r="I1205" s="25">
        <v>-1493283.6704594712</v>
      </c>
      <c r="J1205" s="25">
        <v>-193044.60954878759</v>
      </c>
      <c r="K1205" s="25">
        <v>-18214.763336281292</v>
      </c>
      <c r="L1205" s="33">
        <v>1137573.3847487662</v>
      </c>
    </row>
    <row r="1206" spans="2:12" x14ac:dyDescent="0.25">
      <c r="B1206" s="27">
        <v>1201</v>
      </c>
      <c r="C1206" s="24">
        <v>-723930.61730964249</v>
      </c>
      <c r="D1206" s="25">
        <v>-1275454.9135327477</v>
      </c>
      <c r="E1206" s="25">
        <v>584396.11677137157</v>
      </c>
      <c r="F1206" s="25">
        <v>-1663408.4158815849</v>
      </c>
      <c r="G1206" s="25">
        <v>1244402.3244340713</v>
      </c>
      <c r="H1206" s="25">
        <v>1426651.5176918902</v>
      </c>
      <c r="I1206" s="25">
        <v>1463898.0685083736</v>
      </c>
      <c r="J1206" s="25">
        <v>-649372.70614144765</v>
      </c>
      <c r="K1206" s="25">
        <v>-967447.62654816173</v>
      </c>
      <c r="L1206" s="33">
        <v>250433.45304566063</v>
      </c>
    </row>
    <row r="1207" spans="2:12" x14ac:dyDescent="0.25">
      <c r="B1207" s="27">
        <v>1202</v>
      </c>
      <c r="C1207" s="24">
        <v>3043914.4008545913</v>
      </c>
      <c r="D1207" s="25">
        <v>-214222.13774704887</v>
      </c>
      <c r="E1207" s="25">
        <v>-122798.29870378878</v>
      </c>
      <c r="F1207" s="25">
        <v>-54065.735189425759</v>
      </c>
      <c r="G1207" s="25">
        <v>1061018.4978525359</v>
      </c>
      <c r="H1207" s="25">
        <v>1042024.6611056207</v>
      </c>
      <c r="I1207" s="25">
        <v>1184895.9714453584</v>
      </c>
      <c r="J1207" s="25">
        <v>-100024.28503032215</v>
      </c>
      <c r="K1207" s="25">
        <v>428181.67076576641</v>
      </c>
      <c r="L1207" s="33">
        <v>1456478.3526714747</v>
      </c>
    </row>
    <row r="1208" spans="2:12" x14ac:dyDescent="0.25">
      <c r="B1208" s="27">
        <v>1203</v>
      </c>
      <c r="C1208" s="24">
        <v>21998.267328124493</v>
      </c>
      <c r="D1208" s="25">
        <v>2768255.0111024948</v>
      </c>
      <c r="E1208" s="25">
        <v>2274637.725888256</v>
      </c>
      <c r="F1208" s="25">
        <v>820822.06264539063</v>
      </c>
      <c r="G1208" s="25">
        <v>311813.66501309257</v>
      </c>
      <c r="H1208" s="25">
        <v>1510795.9701023428</v>
      </c>
      <c r="I1208" s="25">
        <v>25176.469112990424</v>
      </c>
      <c r="J1208" s="25">
        <v>1318542.8333331188</v>
      </c>
      <c r="K1208" s="25">
        <v>1516736.525257566</v>
      </c>
      <c r="L1208" s="33">
        <v>579836.0010388447</v>
      </c>
    </row>
    <row r="1209" spans="2:12" x14ac:dyDescent="0.25">
      <c r="B1209" s="27">
        <v>1204</v>
      </c>
      <c r="C1209" s="24">
        <v>1468858.6987481639</v>
      </c>
      <c r="D1209" s="25">
        <v>174726.51601365162</v>
      </c>
      <c r="E1209" s="25">
        <v>-333449.83782565361</v>
      </c>
      <c r="F1209" s="25">
        <v>767378.57073648879</v>
      </c>
      <c r="G1209" s="25">
        <v>80794.909726290964</v>
      </c>
      <c r="H1209" s="25">
        <v>306805.53944380302</v>
      </c>
      <c r="I1209" s="25">
        <v>782065.6764302738</v>
      </c>
      <c r="J1209" s="25">
        <v>750752.94383060373</v>
      </c>
      <c r="K1209" s="25">
        <v>1790018.164159806</v>
      </c>
      <c r="L1209" s="33">
        <v>-1162336.8238708354</v>
      </c>
    </row>
    <row r="1210" spans="2:12" x14ac:dyDescent="0.25">
      <c r="B1210" s="27">
        <v>1205</v>
      </c>
      <c r="C1210" s="24">
        <v>1254512.7310709995</v>
      </c>
      <c r="D1210" s="25">
        <v>-72503.978926896583</v>
      </c>
      <c r="E1210" s="25">
        <v>1858872.5758181168</v>
      </c>
      <c r="F1210" s="25">
        <v>-697843.73259269586</v>
      </c>
      <c r="G1210" s="25">
        <v>-1038784.04723584</v>
      </c>
      <c r="H1210" s="25">
        <v>-924.27573146717623</v>
      </c>
      <c r="I1210" s="25">
        <v>-1530329.9043570552</v>
      </c>
      <c r="J1210" s="25">
        <v>1088878.6984768659</v>
      </c>
      <c r="K1210" s="25">
        <v>-53910.310448841192</v>
      </c>
      <c r="L1210" s="33">
        <v>740767.04049203498</v>
      </c>
    </row>
    <row r="1211" spans="2:12" x14ac:dyDescent="0.25">
      <c r="B1211" s="27">
        <v>1206</v>
      </c>
      <c r="C1211" s="24">
        <v>906118.37803116487</v>
      </c>
      <c r="D1211" s="25">
        <v>366613.62631250359</v>
      </c>
      <c r="E1211" s="25">
        <v>1793113.4305158956</v>
      </c>
      <c r="F1211" s="25">
        <v>1132889.8835040452</v>
      </c>
      <c r="G1211" s="25">
        <v>-697631.17351911403</v>
      </c>
      <c r="H1211" s="25">
        <v>1905388.6532501527</v>
      </c>
      <c r="I1211" s="25">
        <v>1668930.5532325506</v>
      </c>
      <c r="J1211" s="25">
        <v>-120776.08230672218</v>
      </c>
      <c r="K1211" s="25">
        <v>43109.849548438564</v>
      </c>
      <c r="L1211" s="33">
        <v>297230.96530479752</v>
      </c>
    </row>
    <row r="1212" spans="2:12" x14ac:dyDescent="0.25">
      <c r="B1212" s="27">
        <v>1207</v>
      </c>
      <c r="C1212" s="24">
        <v>1520264.4331015158</v>
      </c>
      <c r="D1212" s="25">
        <v>2422139.0960583631</v>
      </c>
      <c r="E1212" s="25">
        <v>759032.22593054641</v>
      </c>
      <c r="F1212" s="25">
        <v>1003588.0472611673</v>
      </c>
      <c r="G1212" s="25">
        <v>1694421.9765359629</v>
      </c>
      <c r="H1212" s="25">
        <v>681648.82156467298</v>
      </c>
      <c r="I1212" s="25">
        <v>-131103.74517477397</v>
      </c>
      <c r="J1212" s="25">
        <v>1923279.6363902949</v>
      </c>
      <c r="K1212" s="25">
        <v>1955076.2313727178</v>
      </c>
      <c r="L1212" s="33">
        <v>1880234.3422314161</v>
      </c>
    </row>
    <row r="1213" spans="2:12" x14ac:dyDescent="0.25">
      <c r="B1213" s="27">
        <v>1208</v>
      </c>
      <c r="C1213" s="24">
        <v>1094685.7877989216</v>
      </c>
      <c r="D1213" s="25">
        <v>144898.73826932441</v>
      </c>
      <c r="E1213" s="25">
        <v>1726460.3702710522</v>
      </c>
      <c r="F1213" s="25">
        <v>704893.92805685988</v>
      </c>
      <c r="G1213" s="25">
        <v>365619.47601382341</v>
      </c>
      <c r="H1213" s="25">
        <v>1819549.3230315237</v>
      </c>
      <c r="I1213" s="25">
        <v>-238383.26290356182</v>
      </c>
      <c r="J1213" s="25">
        <v>-1112967.2416337426</v>
      </c>
      <c r="K1213" s="25">
        <v>744581.7370602414</v>
      </c>
      <c r="L1213" s="33">
        <v>-526265.40112633258</v>
      </c>
    </row>
    <row r="1214" spans="2:12" x14ac:dyDescent="0.25">
      <c r="B1214" s="27">
        <v>1209</v>
      </c>
      <c r="C1214" s="24">
        <v>435919.97220644029</v>
      </c>
      <c r="D1214" s="25">
        <v>448692.10347313341</v>
      </c>
      <c r="E1214" s="25">
        <v>1488439.1125738895</v>
      </c>
      <c r="F1214" s="25">
        <v>1798736.8158359984</v>
      </c>
      <c r="G1214" s="25">
        <v>1085016.6760080485</v>
      </c>
      <c r="H1214" s="25">
        <v>459312.64627652941</v>
      </c>
      <c r="I1214" s="25">
        <v>1275185.1368888742</v>
      </c>
      <c r="J1214" s="25">
        <v>-615727.78882162413</v>
      </c>
      <c r="K1214" s="25">
        <v>-521949.20673012361</v>
      </c>
      <c r="L1214" s="33">
        <v>4082711.7750812434</v>
      </c>
    </row>
    <row r="1215" spans="2:12" x14ac:dyDescent="0.25">
      <c r="B1215" s="27">
        <v>1210</v>
      </c>
      <c r="C1215" s="24">
        <v>1885089.5235513276</v>
      </c>
      <c r="D1215" s="25">
        <v>-1904619.6222244331</v>
      </c>
      <c r="E1215" s="25">
        <v>-150248.63652231451</v>
      </c>
      <c r="F1215" s="25">
        <v>3560786.0957090575</v>
      </c>
      <c r="G1215" s="25">
        <v>814096.98189325305</v>
      </c>
      <c r="H1215" s="25">
        <v>1110181.0293711475</v>
      </c>
      <c r="I1215" s="25">
        <v>857188.63280267827</v>
      </c>
      <c r="J1215" s="25">
        <v>1852385.5934288111</v>
      </c>
      <c r="K1215" s="25">
        <v>-1249648.7048216877</v>
      </c>
      <c r="L1215" s="33">
        <v>681418.54610240413</v>
      </c>
    </row>
    <row r="1216" spans="2:12" x14ac:dyDescent="0.25">
      <c r="B1216" s="27">
        <v>1211</v>
      </c>
      <c r="C1216" s="24">
        <v>-628642.43353552045</v>
      </c>
      <c r="D1216" s="25">
        <v>-228455.36718260869</v>
      </c>
      <c r="E1216" s="25">
        <v>1310023.9637120804</v>
      </c>
      <c r="F1216" s="25">
        <v>1116257.0350483032</v>
      </c>
      <c r="G1216" s="25">
        <v>1822883.6282085339</v>
      </c>
      <c r="H1216" s="25">
        <v>-485321.49010510929</v>
      </c>
      <c r="I1216" s="25">
        <v>627204.38125617104</v>
      </c>
      <c r="J1216" s="25">
        <v>1132293.3672041721</v>
      </c>
      <c r="K1216" s="25">
        <v>2631639.7082315669</v>
      </c>
      <c r="L1216" s="33">
        <v>-1320314.2125032204</v>
      </c>
    </row>
    <row r="1217" spans="2:12" x14ac:dyDescent="0.25">
      <c r="B1217" s="27">
        <v>1212</v>
      </c>
      <c r="C1217" s="24">
        <v>759274.04946641345</v>
      </c>
      <c r="D1217" s="25">
        <v>-1226082.1436979417</v>
      </c>
      <c r="E1217" s="25">
        <v>2523494.6446530484</v>
      </c>
      <c r="F1217" s="25">
        <v>133772.65759415366</v>
      </c>
      <c r="G1217" s="25">
        <v>351764.91952669155</v>
      </c>
      <c r="H1217" s="25">
        <v>2039497.7618443836</v>
      </c>
      <c r="I1217" s="25">
        <v>2736469.5376969608</v>
      </c>
      <c r="J1217" s="25">
        <v>1482038.0918170372</v>
      </c>
      <c r="K1217" s="25">
        <v>96506.288847492076</v>
      </c>
      <c r="L1217" s="33">
        <v>1035195.3396189827</v>
      </c>
    </row>
    <row r="1218" spans="2:12" x14ac:dyDescent="0.25">
      <c r="B1218" s="27">
        <v>1213</v>
      </c>
      <c r="C1218" s="24">
        <v>567290.71811767714</v>
      </c>
      <c r="D1218" s="25">
        <v>1331403.974841998</v>
      </c>
      <c r="E1218" s="25">
        <v>2196066.8229176775</v>
      </c>
      <c r="F1218" s="25">
        <v>-134195.79507399257</v>
      </c>
      <c r="G1218" s="25">
        <v>489921.12354438892</v>
      </c>
      <c r="H1218" s="25">
        <v>453643.3722662786</v>
      </c>
      <c r="I1218" s="25">
        <v>669018.85066536721</v>
      </c>
      <c r="J1218" s="25">
        <v>251381.12582223862</v>
      </c>
      <c r="K1218" s="25">
        <v>2166816.0664280676</v>
      </c>
      <c r="L1218" s="33">
        <v>3446388.5575986132</v>
      </c>
    </row>
    <row r="1219" spans="2:12" x14ac:dyDescent="0.25">
      <c r="B1219" s="27">
        <v>1214</v>
      </c>
      <c r="C1219" s="24">
        <v>-505868.79650442535</v>
      </c>
      <c r="D1219" s="25">
        <v>1581352.741226533</v>
      </c>
      <c r="E1219" s="25">
        <v>600251.49053162383</v>
      </c>
      <c r="F1219" s="25">
        <v>566133.5614060089</v>
      </c>
      <c r="G1219" s="25">
        <v>2425714.0793563062</v>
      </c>
      <c r="H1219" s="25">
        <v>558318.47590350173</v>
      </c>
      <c r="I1219" s="25">
        <v>-604763.20296060201</v>
      </c>
      <c r="J1219" s="25">
        <v>-1514116.542177089</v>
      </c>
      <c r="K1219" s="25">
        <v>704142.58221695386</v>
      </c>
      <c r="L1219" s="33">
        <v>-380065.30349123059</v>
      </c>
    </row>
    <row r="1220" spans="2:12" x14ac:dyDescent="0.25">
      <c r="B1220" s="27">
        <v>1215</v>
      </c>
      <c r="C1220" s="24">
        <v>2769988.2632769169</v>
      </c>
      <c r="D1220" s="25">
        <v>1372257.1799721271</v>
      </c>
      <c r="E1220" s="25">
        <v>-354809.69774002209</v>
      </c>
      <c r="F1220" s="25">
        <v>616150.43110252731</v>
      </c>
      <c r="G1220" s="25">
        <v>3126956.0388081158</v>
      </c>
      <c r="H1220" s="25">
        <v>3189184.4539794158</v>
      </c>
      <c r="I1220" s="25">
        <v>2190410.4438763638</v>
      </c>
      <c r="J1220" s="25">
        <v>2041405.5864438051</v>
      </c>
      <c r="K1220" s="25">
        <v>-1214517.3314662068</v>
      </c>
      <c r="L1220" s="33">
        <v>2232442.5355317844</v>
      </c>
    </row>
    <row r="1221" spans="2:12" x14ac:dyDescent="0.25">
      <c r="B1221" s="27">
        <v>1216</v>
      </c>
      <c r="C1221" s="24">
        <v>3283406.5394932292</v>
      </c>
      <c r="D1221" s="25">
        <v>949307.290390776</v>
      </c>
      <c r="E1221" s="25">
        <v>760794.57999658026</v>
      </c>
      <c r="F1221" s="25">
        <v>1078705.3493578816</v>
      </c>
      <c r="G1221" s="25">
        <v>604105.34111596551</v>
      </c>
      <c r="H1221" s="25">
        <v>1692017.2574544735</v>
      </c>
      <c r="I1221" s="25">
        <v>1139343.5260103182</v>
      </c>
      <c r="J1221" s="25">
        <v>1054803.7626909064</v>
      </c>
      <c r="K1221" s="25">
        <v>2133423.1112031774</v>
      </c>
      <c r="L1221" s="33">
        <v>1402006.2598561756</v>
      </c>
    </row>
    <row r="1222" spans="2:12" x14ac:dyDescent="0.25">
      <c r="B1222" s="27">
        <v>1217</v>
      </c>
      <c r="C1222" s="24">
        <v>924262.85907244636</v>
      </c>
      <c r="D1222" s="25">
        <v>1085616.9473444154</v>
      </c>
      <c r="E1222" s="25">
        <v>110084.74975762237</v>
      </c>
      <c r="F1222" s="25">
        <v>1494972.3630828634</v>
      </c>
      <c r="G1222" s="25">
        <v>647367.22444335185</v>
      </c>
      <c r="H1222" s="25">
        <v>1084358.8004791103</v>
      </c>
      <c r="I1222" s="25">
        <v>73992.531656008679</v>
      </c>
      <c r="J1222" s="25">
        <v>2529386.2044467712</v>
      </c>
      <c r="K1222" s="25">
        <v>1302083.1246219967</v>
      </c>
      <c r="L1222" s="33">
        <v>3388558.5681349491</v>
      </c>
    </row>
    <row r="1223" spans="2:12" x14ac:dyDescent="0.25">
      <c r="B1223" s="27">
        <v>1218</v>
      </c>
      <c r="C1223" s="24">
        <v>-1206388.4568174998</v>
      </c>
      <c r="D1223" s="25">
        <v>-180616.13729837909</v>
      </c>
      <c r="E1223" s="25">
        <v>-81141.261879083235</v>
      </c>
      <c r="F1223" s="25">
        <v>1481300.9034050023</v>
      </c>
      <c r="G1223" s="25">
        <v>-497176.1390972943</v>
      </c>
      <c r="H1223" s="25">
        <v>404621.39422122994</v>
      </c>
      <c r="I1223" s="25">
        <v>348360.16159174033</v>
      </c>
      <c r="J1223" s="25">
        <v>2612329.966764316</v>
      </c>
      <c r="K1223" s="25">
        <v>2384566.6238504415</v>
      </c>
      <c r="L1223" s="33">
        <v>447326.93936093757</v>
      </c>
    </row>
    <row r="1224" spans="2:12" x14ac:dyDescent="0.25">
      <c r="B1224" s="27">
        <v>1219</v>
      </c>
      <c r="C1224" s="24">
        <v>2076187.4022930437</v>
      </c>
      <c r="D1224" s="25">
        <v>333834.64690243406</v>
      </c>
      <c r="E1224" s="25">
        <v>2452800.5208016774</v>
      </c>
      <c r="F1224" s="25">
        <v>1349717.9396532448</v>
      </c>
      <c r="G1224" s="25">
        <v>-86888.275463489816</v>
      </c>
      <c r="H1224" s="25">
        <v>157152.24566691695</v>
      </c>
      <c r="I1224" s="25">
        <v>878742.54987109452</v>
      </c>
      <c r="J1224" s="25">
        <v>-884322.61889695609</v>
      </c>
      <c r="K1224" s="25">
        <v>2944897.89406353</v>
      </c>
      <c r="L1224" s="33">
        <v>-218605.39219238004</v>
      </c>
    </row>
    <row r="1225" spans="2:12" x14ac:dyDescent="0.25">
      <c r="B1225" s="27">
        <v>1220</v>
      </c>
      <c r="C1225" s="24">
        <v>1351537.5459289439</v>
      </c>
      <c r="D1225" s="25">
        <v>1401133.1647371319</v>
      </c>
      <c r="E1225" s="25">
        <v>2579416.8644464673</v>
      </c>
      <c r="F1225" s="25">
        <v>-225897.00108156493</v>
      </c>
      <c r="G1225" s="25">
        <v>-11835.95700196363</v>
      </c>
      <c r="H1225" s="25">
        <v>671426.42570716934</v>
      </c>
      <c r="I1225" s="25">
        <v>1136694.6269397186</v>
      </c>
      <c r="J1225" s="25">
        <v>-28668.784951281734</v>
      </c>
      <c r="K1225" s="25">
        <v>29381.217655906454</v>
      </c>
      <c r="L1225" s="33">
        <v>1730533.8588537299</v>
      </c>
    </row>
    <row r="1226" spans="2:12" x14ac:dyDescent="0.25">
      <c r="B1226" s="27">
        <v>1221</v>
      </c>
      <c r="C1226" s="24">
        <v>3924478.4666394698</v>
      </c>
      <c r="D1226" s="25">
        <v>92681.770806942135</v>
      </c>
      <c r="E1226" s="25">
        <v>1449056.3578631151</v>
      </c>
      <c r="F1226" s="25">
        <v>288102.82483279705</v>
      </c>
      <c r="G1226" s="25">
        <v>1795766.2007265026</v>
      </c>
      <c r="H1226" s="25">
        <v>-414334.15727599198</v>
      </c>
      <c r="I1226" s="25">
        <v>887534.13043149654</v>
      </c>
      <c r="J1226" s="25">
        <v>-1540908.9403242501</v>
      </c>
      <c r="K1226" s="25">
        <v>826502.99255462736</v>
      </c>
      <c r="L1226" s="33">
        <v>-865645.91161945974</v>
      </c>
    </row>
    <row r="1227" spans="2:12" x14ac:dyDescent="0.25">
      <c r="B1227" s="27">
        <v>1222</v>
      </c>
      <c r="C1227" s="24">
        <v>159842.7941087014</v>
      </c>
      <c r="D1227" s="25">
        <v>-1333974.9014196424</v>
      </c>
      <c r="E1227" s="25">
        <v>955925.74543030746</v>
      </c>
      <c r="F1227" s="25">
        <v>-54586.023478661664</v>
      </c>
      <c r="G1227" s="25">
        <v>1220919.6603881489</v>
      </c>
      <c r="H1227" s="25">
        <v>808276.59171541966</v>
      </c>
      <c r="I1227" s="25">
        <v>439701.93350154301</v>
      </c>
      <c r="J1227" s="25">
        <v>1128568.3831308186</v>
      </c>
      <c r="K1227" s="25">
        <v>1087245.0082532302</v>
      </c>
      <c r="L1227" s="33">
        <v>823120.65111583192</v>
      </c>
    </row>
    <row r="1228" spans="2:12" x14ac:dyDescent="0.25">
      <c r="B1228" s="27">
        <v>1223</v>
      </c>
      <c r="C1228" s="24">
        <v>198084.89746374823</v>
      </c>
      <c r="D1228" s="25">
        <v>-2186409.4314264199</v>
      </c>
      <c r="E1228" s="25">
        <v>1666968.3509936538</v>
      </c>
      <c r="F1228" s="25">
        <v>568278.59717808524</v>
      </c>
      <c r="G1228" s="25">
        <v>-195313.58592178812</v>
      </c>
      <c r="H1228" s="25">
        <v>779229.09633287042</v>
      </c>
      <c r="I1228" s="25">
        <v>-963088.55362139456</v>
      </c>
      <c r="J1228" s="25">
        <v>-262057.71383936098</v>
      </c>
      <c r="K1228" s="25">
        <v>967131.69386776863</v>
      </c>
      <c r="L1228" s="33">
        <v>1939751.648342534</v>
      </c>
    </row>
    <row r="1229" spans="2:12" x14ac:dyDescent="0.25">
      <c r="B1229" s="27">
        <v>1224</v>
      </c>
      <c r="C1229" s="24">
        <v>3256584.9575185636</v>
      </c>
      <c r="D1229" s="25">
        <v>-79709.621873025317</v>
      </c>
      <c r="E1229" s="25">
        <v>2561986.6298619248</v>
      </c>
      <c r="F1229" s="25">
        <v>2709636.5591582255</v>
      </c>
      <c r="G1229" s="25">
        <v>926277.19424358942</v>
      </c>
      <c r="H1229" s="25">
        <v>1249182.5972678876</v>
      </c>
      <c r="I1229" s="25">
        <v>972060.8700787751</v>
      </c>
      <c r="J1229" s="25">
        <v>1499294.0444311774</v>
      </c>
      <c r="K1229" s="25">
        <v>1782438.1542756204</v>
      </c>
      <c r="L1229" s="33">
        <v>1455718.2863572184</v>
      </c>
    </row>
    <row r="1230" spans="2:12" x14ac:dyDescent="0.25">
      <c r="B1230" s="27">
        <v>1225</v>
      </c>
      <c r="C1230" s="24">
        <v>-1580355.6595569586</v>
      </c>
      <c r="D1230" s="25">
        <v>383521.99453535117</v>
      </c>
      <c r="E1230" s="25">
        <v>623091.9578859536</v>
      </c>
      <c r="F1230" s="25">
        <v>-914314.88164938102</v>
      </c>
      <c r="G1230" s="25">
        <v>81158.220224048011</v>
      </c>
      <c r="H1230" s="25">
        <v>1329647.3324559573</v>
      </c>
      <c r="I1230" s="25">
        <v>761974.48632748704</v>
      </c>
      <c r="J1230" s="25">
        <v>1097950.2822888158</v>
      </c>
      <c r="K1230" s="25">
        <v>2276088.3130520899</v>
      </c>
      <c r="L1230" s="33">
        <v>638735.94660466909</v>
      </c>
    </row>
    <row r="1231" spans="2:12" x14ac:dyDescent="0.25">
      <c r="B1231" s="27">
        <v>1226</v>
      </c>
      <c r="C1231" s="24">
        <v>1218073.173743641</v>
      </c>
      <c r="D1231" s="25">
        <v>1888490.0324783828</v>
      </c>
      <c r="E1231" s="25">
        <v>-87940.056465868838</v>
      </c>
      <c r="F1231" s="25">
        <v>2247086.9871138223</v>
      </c>
      <c r="G1231" s="25">
        <v>1115177.262505244</v>
      </c>
      <c r="H1231" s="25">
        <v>178454.30095490906</v>
      </c>
      <c r="I1231" s="25">
        <v>835904.55204228312</v>
      </c>
      <c r="J1231" s="25">
        <v>353957.75717448769</v>
      </c>
      <c r="K1231" s="25">
        <v>935465.38318759948</v>
      </c>
      <c r="L1231" s="33">
        <v>586916.00901198015</v>
      </c>
    </row>
    <row r="1232" spans="2:12" x14ac:dyDescent="0.25">
      <c r="B1232" s="27">
        <v>1227</v>
      </c>
      <c r="C1232" s="24">
        <v>-197442.91793731879</v>
      </c>
      <c r="D1232" s="25">
        <v>1684724.3390147993</v>
      </c>
      <c r="E1232" s="25">
        <v>2723692.3614866226</v>
      </c>
      <c r="F1232" s="25">
        <v>-450584.11537913838</v>
      </c>
      <c r="G1232" s="25">
        <v>931000.01551167993</v>
      </c>
      <c r="H1232" s="25">
        <v>-271740.5441832114</v>
      </c>
      <c r="I1232" s="25">
        <v>1855343.5781298713</v>
      </c>
      <c r="J1232" s="25">
        <v>1295878.8475105502</v>
      </c>
      <c r="K1232" s="25">
        <v>534783.91858583502</v>
      </c>
      <c r="L1232" s="33">
        <v>489442.63207956776</v>
      </c>
    </row>
    <row r="1233" spans="2:12" x14ac:dyDescent="0.25">
      <c r="B1233" s="27">
        <v>1228</v>
      </c>
      <c r="C1233" s="24">
        <v>16219.189225522801</v>
      </c>
      <c r="D1233" s="25">
        <v>-658504.41993893404</v>
      </c>
      <c r="E1233" s="25">
        <v>825739.99913408794</v>
      </c>
      <c r="F1233" s="25">
        <v>691601.89481244143</v>
      </c>
      <c r="G1233" s="25">
        <v>-811722.54193913704</v>
      </c>
      <c r="H1233" s="25">
        <v>769010.8674632879</v>
      </c>
      <c r="I1233" s="25">
        <v>1719387.1144329878</v>
      </c>
      <c r="J1233" s="25">
        <v>2986127.9386148145</v>
      </c>
      <c r="K1233" s="25">
        <v>1244538.8400495676</v>
      </c>
      <c r="L1233" s="33">
        <v>-46809.762575670145</v>
      </c>
    </row>
    <row r="1234" spans="2:12" x14ac:dyDescent="0.25">
      <c r="B1234" s="27">
        <v>1229</v>
      </c>
      <c r="C1234" s="24">
        <v>4113501.7718595974</v>
      </c>
      <c r="D1234" s="25">
        <v>1278798.7648245068</v>
      </c>
      <c r="E1234" s="25">
        <v>2958913.8818868073</v>
      </c>
      <c r="F1234" s="25">
        <v>964739.6249807179</v>
      </c>
      <c r="G1234" s="25">
        <v>-183045.22711282177</v>
      </c>
      <c r="H1234" s="25">
        <v>538178.37785546901</v>
      </c>
      <c r="I1234" s="25">
        <v>408857.77271177247</v>
      </c>
      <c r="J1234" s="25">
        <v>1315445.2804274568</v>
      </c>
      <c r="K1234" s="25">
        <v>294882.66595489113</v>
      </c>
      <c r="L1234" s="33">
        <v>1332073.630436155</v>
      </c>
    </row>
    <row r="1235" spans="2:12" x14ac:dyDescent="0.25">
      <c r="B1235" s="27">
        <v>1230</v>
      </c>
      <c r="C1235" s="24">
        <v>1517427.8983337134</v>
      </c>
      <c r="D1235" s="25">
        <v>1192244.4182282989</v>
      </c>
      <c r="E1235" s="25">
        <v>1104473.3722479306</v>
      </c>
      <c r="F1235" s="25">
        <v>1019858.5955428267</v>
      </c>
      <c r="G1235" s="25">
        <v>1410905.1717974069</v>
      </c>
      <c r="H1235" s="25">
        <v>21682.148604083806</v>
      </c>
      <c r="I1235" s="25">
        <v>2382243.3439493924</v>
      </c>
      <c r="J1235" s="25">
        <v>763567.1372786602</v>
      </c>
      <c r="K1235" s="25">
        <v>-461922.41495032189</v>
      </c>
      <c r="L1235" s="33">
        <v>1055989.3339293571</v>
      </c>
    </row>
    <row r="1236" spans="2:12" x14ac:dyDescent="0.25">
      <c r="B1236" s="27">
        <v>1231</v>
      </c>
      <c r="C1236" s="24">
        <v>-701737.45552878268</v>
      </c>
      <c r="D1236" s="25">
        <v>35179.045816843864</v>
      </c>
      <c r="E1236" s="25">
        <v>733976.0284731593</v>
      </c>
      <c r="F1236" s="25">
        <v>1503478.0352705922</v>
      </c>
      <c r="G1236" s="25">
        <v>2195821.9742234582</v>
      </c>
      <c r="H1236" s="25">
        <v>1911985.9509952408</v>
      </c>
      <c r="I1236" s="25">
        <v>1604258.5069984114</v>
      </c>
      <c r="J1236" s="25">
        <v>75153.99381169118</v>
      </c>
      <c r="K1236" s="25">
        <v>2742551.4948834167</v>
      </c>
      <c r="L1236" s="33">
        <v>1157108.1129087107</v>
      </c>
    </row>
    <row r="1237" spans="2:12" x14ac:dyDescent="0.25">
      <c r="B1237" s="27">
        <v>1232</v>
      </c>
      <c r="C1237" s="24">
        <v>3967968.1177979996</v>
      </c>
      <c r="D1237" s="25">
        <v>-96223.465284085833</v>
      </c>
      <c r="E1237" s="25">
        <v>1220666.062092049</v>
      </c>
      <c r="F1237" s="25">
        <v>513569.51909260359</v>
      </c>
      <c r="G1237" s="25">
        <v>364488.83618609235</v>
      </c>
      <c r="H1237" s="25">
        <v>206581.78353587212</v>
      </c>
      <c r="I1237" s="25">
        <v>-628846.63416533824</v>
      </c>
      <c r="J1237" s="25">
        <v>570438.7897701906</v>
      </c>
      <c r="K1237" s="25">
        <v>262067.19043348683</v>
      </c>
      <c r="L1237" s="33">
        <v>-127778.39456301834</v>
      </c>
    </row>
    <row r="1238" spans="2:12" x14ac:dyDescent="0.25">
      <c r="B1238" s="27">
        <v>1233</v>
      </c>
      <c r="C1238" s="24">
        <v>-1218904.7154542059</v>
      </c>
      <c r="D1238" s="25">
        <v>-154793.43731062394</v>
      </c>
      <c r="E1238" s="25">
        <v>547499.38313431758</v>
      </c>
      <c r="F1238" s="25">
        <v>1121542.2852801802</v>
      </c>
      <c r="G1238" s="25">
        <v>1867280.3845307138</v>
      </c>
      <c r="H1238" s="25">
        <v>526335.42806088738</v>
      </c>
      <c r="I1238" s="25">
        <v>165888.97651222255</v>
      </c>
      <c r="J1238" s="25">
        <v>895019.92892770329</v>
      </c>
      <c r="K1238" s="25">
        <v>2619666.387922436</v>
      </c>
      <c r="L1238" s="33">
        <v>-1621789.716655557</v>
      </c>
    </row>
    <row r="1239" spans="2:12" x14ac:dyDescent="0.25">
      <c r="B1239" s="27">
        <v>1234</v>
      </c>
      <c r="C1239" s="24">
        <v>-152731.26299320348</v>
      </c>
      <c r="D1239" s="25">
        <v>343886.07581766229</v>
      </c>
      <c r="E1239" s="25">
        <v>239259.42525353609</v>
      </c>
      <c r="F1239" s="25">
        <v>-212903.75975832762</v>
      </c>
      <c r="G1239" s="25">
        <v>2269432.315492033</v>
      </c>
      <c r="H1239" s="25">
        <v>346647.8177684322</v>
      </c>
      <c r="I1239" s="25">
        <v>1132622.6107627871</v>
      </c>
      <c r="J1239" s="25">
        <v>791215.88943783287</v>
      </c>
      <c r="K1239" s="25">
        <v>-1632231.194675501</v>
      </c>
      <c r="L1239" s="33">
        <v>-214427.32575288881</v>
      </c>
    </row>
    <row r="1240" spans="2:12" x14ac:dyDescent="0.25">
      <c r="B1240" s="27">
        <v>1235</v>
      </c>
      <c r="C1240" s="24">
        <v>3228599.0170867261</v>
      </c>
      <c r="D1240" s="25">
        <v>1241547.1195476134</v>
      </c>
      <c r="E1240" s="25">
        <v>74153.446560568176</v>
      </c>
      <c r="F1240" s="25">
        <v>646098.82620516885</v>
      </c>
      <c r="G1240" s="25">
        <v>1295262.9002136532</v>
      </c>
      <c r="H1240" s="25">
        <v>1141261.8531229887</v>
      </c>
      <c r="I1240" s="25">
        <v>1034536.8276745197</v>
      </c>
      <c r="J1240" s="25">
        <v>510651.72668680176</v>
      </c>
      <c r="K1240" s="25">
        <v>1422100.7665365157</v>
      </c>
      <c r="L1240" s="33">
        <v>1065168.9526612968</v>
      </c>
    </row>
    <row r="1241" spans="2:12" x14ac:dyDescent="0.25">
      <c r="B1241" s="27">
        <v>1236</v>
      </c>
      <c r="C1241" s="24">
        <v>1152394.7572540883</v>
      </c>
      <c r="D1241" s="25">
        <v>-940910.79037515633</v>
      </c>
      <c r="E1241" s="25">
        <v>475022.0621055779</v>
      </c>
      <c r="F1241" s="25">
        <v>-755359.35065869242</v>
      </c>
      <c r="G1241" s="25">
        <v>125961.85031026509</v>
      </c>
      <c r="H1241" s="25">
        <v>899227.89558154717</v>
      </c>
      <c r="I1241" s="25">
        <v>1126013.3968403861</v>
      </c>
      <c r="J1241" s="25">
        <v>97391.85441803094</v>
      </c>
      <c r="K1241" s="25">
        <v>1874805.838396607</v>
      </c>
      <c r="L1241" s="33">
        <v>2545512.5746365963</v>
      </c>
    </row>
    <row r="1242" spans="2:12" x14ac:dyDescent="0.25">
      <c r="B1242" s="27">
        <v>1237</v>
      </c>
      <c r="C1242" s="24">
        <v>1483206.4410858899</v>
      </c>
      <c r="D1242" s="25">
        <v>1240218.2210796317</v>
      </c>
      <c r="E1242" s="25">
        <v>1617148.3654280663</v>
      </c>
      <c r="F1242" s="25">
        <v>-242158.85627121152</v>
      </c>
      <c r="G1242" s="25">
        <v>615284.57307600882</v>
      </c>
      <c r="H1242" s="25">
        <v>999665.61629482824</v>
      </c>
      <c r="I1242" s="25">
        <v>3352739.4783202927</v>
      </c>
      <c r="J1242" s="25">
        <v>1519928.1816951637</v>
      </c>
      <c r="K1242" s="25">
        <v>-661470.01786256349</v>
      </c>
      <c r="L1242" s="33">
        <v>1316346.7719335891</v>
      </c>
    </row>
    <row r="1243" spans="2:12" x14ac:dyDescent="0.25">
      <c r="B1243" s="27">
        <v>1238</v>
      </c>
      <c r="C1243" s="24">
        <v>-152706.38623693772</v>
      </c>
      <c r="D1243" s="25">
        <v>-88803.393192388117</v>
      </c>
      <c r="E1243" s="25">
        <v>832980.19157779869</v>
      </c>
      <c r="F1243" s="25">
        <v>-293168.69633324817</v>
      </c>
      <c r="G1243" s="25">
        <v>1429255.7697297498</v>
      </c>
      <c r="H1243" s="25">
        <v>-534966.35069214413</v>
      </c>
      <c r="I1243" s="25">
        <v>843926.53000421822</v>
      </c>
      <c r="J1243" s="25">
        <v>357748.53715780657</v>
      </c>
      <c r="K1243" s="25">
        <v>-447705.07809196878</v>
      </c>
      <c r="L1243" s="33">
        <v>3107884.6809666073</v>
      </c>
    </row>
    <row r="1244" spans="2:12" x14ac:dyDescent="0.25">
      <c r="B1244" s="27">
        <v>1239</v>
      </c>
      <c r="C1244" s="24">
        <v>131397.17745940434</v>
      </c>
      <c r="D1244" s="25">
        <v>-36845.817895011045</v>
      </c>
      <c r="E1244" s="25">
        <v>981767.26525065117</v>
      </c>
      <c r="F1244" s="25">
        <v>417786.44902021345</v>
      </c>
      <c r="G1244" s="25">
        <v>1539682.3119385946</v>
      </c>
      <c r="H1244" s="25">
        <v>459907.96997476323</v>
      </c>
      <c r="I1244" s="25">
        <v>-426369.39145385334</v>
      </c>
      <c r="J1244" s="25">
        <v>2175436.0359640159</v>
      </c>
      <c r="K1244" s="25">
        <v>69190.631442230195</v>
      </c>
      <c r="L1244" s="33">
        <v>894637.24493593862</v>
      </c>
    </row>
    <row r="1245" spans="2:12" x14ac:dyDescent="0.25">
      <c r="B1245" s="27">
        <v>1240</v>
      </c>
      <c r="C1245" s="24">
        <v>1341807.4712148784</v>
      </c>
      <c r="D1245" s="25">
        <v>-1105398.4596631944</v>
      </c>
      <c r="E1245" s="25">
        <v>-53918.057214065921</v>
      </c>
      <c r="F1245" s="25">
        <v>1556730.6024000351</v>
      </c>
      <c r="G1245" s="25">
        <v>1518517.8459697831</v>
      </c>
      <c r="H1245" s="25">
        <v>-798307.83065088699</v>
      </c>
      <c r="I1245" s="25">
        <v>921727.19580445159</v>
      </c>
      <c r="J1245" s="25">
        <v>1480128.4566886974</v>
      </c>
      <c r="K1245" s="25">
        <v>1033123.0925066164</v>
      </c>
      <c r="L1245" s="33">
        <v>1664252.1104961382</v>
      </c>
    </row>
    <row r="1246" spans="2:12" x14ac:dyDescent="0.25">
      <c r="B1246" s="27">
        <v>1241</v>
      </c>
      <c r="C1246" s="24">
        <v>2670325.1126222736</v>
      </c>
      <c r="D1246" s="25">
        <v>890863.62127875444</v>
      </c>
      <c r="E1246" s="25">
        <v>1752231.2476088502</v>
      </c>
      <c r="F1246" s="25">
        <v>653217.1594789587</v>
      </c>
      <c r="G1246" s="25">
        <v>991726.66831867583</v>
      </c>
      <c r="H1246" s="25">
        <v>-33168.247328399681</v>
      </c>
      <c r="I1246" s="25">
        <v>546328.51630687946</v>
      </c>
      <c r="J1246" s="25">
        <v>618759.94923806656</v>
      </c>
      <c r="K1246" s="25">
        <v>1747446.0988807613</v>
      </c>
      <c r="L1246" s="33">
        <v>579003.21113379393</v>
      </c>
    </row>
    <row r="1247" spans="2:12" x14ac:dyDescent="0.25">
      <c r="B1247" s="27">
        <v>1242</v>
      </c>
      <c r="C1247" s="24">
        <v>19624.535249998793</v>
      </c>
      <c r="D1247" s="25">
        <v>4321326.4707788751</v>
      </c>
      <c r="E1247" s="25">
        <v>939658.08488235436</v>
      </c>
      <c r="F1247" s="25">
        <v>2131109.8116369694</v>
      </c>
      <c r="G1247" s="25">
        <v>-500290.40804105252</v>
      </c>
      <c r="H1247" s="25">
        <v>273993.7017871025</v>
      </c>
      <c r="I1247" s="25">
        <v>203458.17775569763</v>
      </c>
      <c r="J1247" s="25">
        <v>468197.98842699639</v>
      </c>
      <c r="K1247" s="25">
        <v>1996330.4331527813</v>
      </c>
      <c r="L1247" s="33">
        <v>-83081.348938102834</v>
      </c>
    </row>
    <row r="1248" spans="2:12" x14ac:dyDescent="0.25">
      <c r="B1248" s="27">
        <v>1243</v>
      </c>
      <c r="C1248" s="24">
        <v>2211886.2031081677</v>
      </c>
      <c r="D1248" s="25">
        <v>1373961.4376946185</v>
      </c>
      <c r="E1248" s="25">
        <v>938617.52237439202</v>
      </c>
      <c r="F1248" s="25">
        <v>522003.8915172657</v>
      </c>
      <c r="G1248" s="25">
        <v>2141623.2994960742</v>
      </c>
      <c r="H1248" s="25">
        <v>175396.71945724916</v>
      </c>
      <c r="I1248" s="25">
        <v>1742017.2875243477</v>
      </c>
      <c r="J1248" s="25">
        <v>-213256.96459585428</v>
      </c>
      <c r="K1248" s="25">
        <v>1947657.1703410386</v>
      </c>
      <c r="L1248" s="33">
        <v>379178.46994627127</v>
      </c>
    </row>
    <row r="1249" spans="2:12" x14ac:dyDescent="0.25">
      <c r="B1249" s="27">
        <v>1244</v>
      </c>
      <c r="C1249" s="24">
        <v>2290495.3473696038</v>
      </c>
      <c r="D1249" s="25">
        <v>2216758.3048071875</v>
      </c>
      <c r="E1249" s="25">
        <v>1674041.1054506018</v>
      </c>
      <c r="F1249" s="25">
        <v>1083040.016608852</v>
      </c>
      <c r="G1249" s="25">
        <v>422465.58845523745</v>
      </c>
      <c r="H1249" s="25">
        <v>229376.50693638949</v>
      </c>
      <c r="I1249" s="25">
        <v>-326977.03875873983</v>
      </c>
      <c r="J1249" s="25">
        <v>1732824.7704648883</v>
      </c>
      <c r="K1249" s="25">
        <v>362231.0927760764</v>
      </c>
      <c r="L1249" s="33">
        <v>-128475.55683720065</v>
      </c>
    </row>
    <row r="1250" spans="2:12" x14ac:dyDescent="0.25">
      <c r="B1250" s="27">
        <v>1245</v>
      </c>
      <c r="C1250" s="24">
        <v>1417155.5419137031</v>
      </c>
      <c r="D1250" s="25">
        <v>2146589.868015619</v>
      </c>
      <c r="E1250" s="25">
        <v>879986.80428686738</v>
      </c>
      <c r="F1250" s="25">
        <v>1038252.9728493541</v>
      </c>
      <c r="G1250" s="25">
        <v>1495900.3766810773</v>
      </c>
      <c r="H1250" s="25">
        <v>1524856.25108926</v>
      </c>
      <c r="I1250" s="25">
        <v>-496455.95206993073</v>
      </c>
      <c r="J1250" s="25">
        <v>2198209.00134377</v>
      </c>
      <c r="K1250" s="25">
        <v>-292831.10018924298</v>
      </c>
      <c r="L1250" s="33">
        <v>1024768.3512782361</v>
      </c>
    </row>
    <row r="1251" spans="2:12" x14ac:dyDescent="0.25">
      <c r="B1251" s="27">
        <v>1246</v>
      </c>
      <c r="C1251" s="24">
        <v>68958.298404914793</v>
      </c>
      <c r="D1251" s="25">
        <v>2017409.3867130904</v>
      </c>
      <c r="E1251" s="25">
        <v>-903114.97786404751</v>
      </c>
      <c r="F1251" s="25">
        <v>787393.81357539073</v>
      </c>
      <c r="G1251" s="25">
        <v>612222.37288331147</v>
      </c>
      <c r="H1251" s="25">
        <v>3649147.3177170474</v>
      </c>
      <c r="I1251" s="25">
        <v>470886.70590162184</v>
      </c>
      <c r="J1251" s="25">
        <v>1957243.5451824088</v>
      </c>
      <c r="K1251" s="25">
        <v>2624716.2387761069</v>
      </c>
      <c r="L1251" s="33">
        <v>-21163.376265528612</v>
      </c>
    </row>
    <row r="1252" spans="2:12" x14ac:dyDescent="0.25">
      <c r="B1252" s="27">
        <v>1247</v>
      </c>
      <c r="C1252" s="24">
        <v>850137.16940895468</v>
      </c>
      <c r="D1252" s="25">
        <v>1676737.8065087944</v>
      </c>
      <c r="E1252" s="25">
        <v>-497620.387434748</v>
      </c>
      <c r="F1252" s="25">
        <v>1324878.9027870363</v>
      </c>
      <c r="G1252" s="25">
        <v>1029864.8684610454</v>
      </c>
      <c r="H1252" s="25">
        <v>758677.0767011377</v>
      </c>
      <c r="I1252" s="25">
        <v>2284446.332699995</v>
      </c>
      <c r="J1252" s="25">
        <v>-157469.05926078698</v>
      </c>
      <c r="K1252" s="25">
        <v>1264410.8690336677</v>
      </c>
      <c r="L1252" s="33">
        <v>569449.46400630707</v>
      </c>
    </row>
    <row r="1253" spans="2:12" x14ac:dyDescent="0.25">
      <c r="B1253" s="27">
        <v>1248</v>
      </c>
      <c r="C1253" s="24">
        <v>152775.39473673515</v>
      </c>
      <c r="D1253" s="25">
        <v>-2550794.8749060221</v>
      </c>
      <c r="E1253" s="25">
        <v>2304591.0239812061</v>
      </c>
      <c r="F1253" s="25">
        <v>1614018.5960755558</v>
      </c>
      <c r="G1253" s="25">
        <v>1244475.4156381954</v>
      </c>
      <c r="H1253" s="25">
        <v>1273286.4519150271</v>
      </c>
      <c r="I1253" s="25">
        <v>934153.68701515021</v>
      </c>
      <c r="J1253" s="25">
        <v>943816.30877076089</v>
      </c>
      <c r="K1253" s="25">
        <v>773017.62018293655</v>
      </c>
      <c r="L1253" s="33">
        <v>427930.48222874943</v>
      </c>
    </row>
    <row r="1254" spans="2:12" x14ac:dyDescent="0.25">
      <c r="B1254" s="27">
        <v>1249</v>
      </c>
      <c r="C1254" s="24">
        <v>623994.56273199571</v>
      </c>
      <c r="D1254" s="25">
        <v>-360063.34958800394</v>
      </c>
      <c r="E1254" s="25">
        <v>1426590.3368573505</v>
      </c>
      <c r="F1254" s="25">
        <v>1596300.1580047165</v>
      </c>
      <c r="G1254" s="25">
        <v>608650.9635053128</v>
      </c>
      <c r="H1254" s="25">
        <v>-914011.31886828225</v>
      </c>
      <c r="I1254" s="25">
        <v>292716.26961611584</v>
      </c>
      <c r="J1254" s="25">
        <v>470279.05952453846</v>
      </c>
      <c r="K1254" s="25">
        <v>1635633.6889610486</v>
      </c>
      <c r="L1254" s="33">
        <v>-730514.03753747419</v>
      </c>
    </row>
    <row r="1255" spans="2:12" x14ac:dyDescent="0.25">
      <c r="B1255" s="27">
        <v>1250</v>
      </c>
      <c r="C1255" s="24">
        <v>2000610.247545491</v>
      </c>
      <c r="D1255" s="25">
        <v>-418793.35661382601</v>
      </c>
      <c r="E1255" s="25">
        <v>779690.44658671878</v>
      </c>
      <c r="F1255" s="25">
        <v>1420254.3034381699</v>
      </c>
      <c r="G1255" s="25">
        <v>1593513.3860836783</v>
      </c>
      <c r="H1255" s="25">
        <v>4034.6730155367404</v>
      </c>
      <c r="I1255" s="25">
        <v>1021400.7030300591</v>
      </c>
      <c r="J1255" s="25">
        <v>113197.78846668638</v>
      </c>
      <c r="K1255" s="25">
        <v>-279065.01161213173</v>
      </c>
      <c r="L1255" s="33">
        <v>670134.05720808031</v>
      </c>
    </row>
    <row r="1256" spans="2:12" x14ac:dyDescent="0.25">
      <c r="B1256" s="27">
        <v>1251</v>
      </c>
      <c r="C1256" s="24">
        <v>3462286.159625194</v>
      </c>
      <c r="D1256" s="25">
        <v>2087106.6333846822</v>
      </c>
      <c r="E1256" s="25">
        <v>3254629.001019151</v>
      </c>
      <c r="F1256" s="25">
        <v>1305589.8721401095</v>
      </c>
      <c r="G1256" s="25">
        <v>-796645.27994805109</v>
      </c>
      <c r="H1256" s="25">
        <v>576088.72169002146</v>
      </c>
      <c r="I1256" s="25">
        <v>475420.95185858663</v>
      </c>
      <c r="J1256" s="25">
        <v>1596614.3952378407</v>
      </c>
      <c r="K1256" s="25">
        <v>-704295.9033421739</v>
      </c>
      <c r="L1256" s="33">
        <v>1836500.5441290373</v>
      </c>
    </row>
    <row r="1257" spans="2:12" x14ac:dyDescent="0.25">
      <c r="B1257" s="27">
        <v>1252</v>
      </c>
      <c r="C1257" s="24">
        <v>839571.49044363713</v>
      </c>
      <c r="D1257" s="25">
        <v>136679.56417533709</v>
      </c>
      <c r="E1257" s="25">
        <v>2789829.606025801</v>
      </c>
      <c r="F1257" s="25">
        <v>-1100476.5319509706</v>
      </c>
      <c r="G1257" s="25">
        <v>508293.85852497257</v>
      </c>
      <c r="H1257" s="25">
        <v>-1350818.6845957218</v>
      </c>
      <c r="I1257" s="25">
        <v>938011.73074321635</v>
      </c>
      <c r="J1257" s="25">
        <v>905427.4990022108</v>
      </c>
      <c r="K1257" s="25">
        <v>467648.74784922227</v>
      </c>
      <c r="L1257" s="33">
        <v>569156.74124361761</v>
      </c>
    </row>
    <row r="1258" spans="2:12" x14ac:dyDescent="0.25">
      <c r="B1258" s="27">
        <v>1253</v>
      </c>
      <c r="C1258" s="24">
        <v>1359878.8042654432</v>
      </c>
      <c r="D1258" s="25">
        <v>-612617.18757638149</v>
      </c>
      <c r="E1258" s="25">
        <v>-1134351.9132685498</v>
      </c>
      <c r="F1258" s="25">
        <v>665827.24230103521</v>
      </c>
      <c r="G1258" s="25">
        <v>490111.28508091811</v>
      </c>
      <c r="H1258" s="25">
        <v>701786.19944854686</v>
      </c>
      <c r="I1258" s="25">
        <v>1222848.6212558472</v>
      </c>
      <c r="J1258" s="25">
        <v>303830.41602321668</v>
      </c>
      <c r="K1258" s="25">
        <v>1556425.2406234234</v>
      </c>
      <c r="L1258" s="33">
        <v>580295.96403242741</v>
      </c>
    </row>
    <row r="1259" spans="2:12" x14ac:dyDescent="0.25">
      <c r="B1259" s="27">
        <v>1254</v>
      </c>
      <c r="C1259" s="24">
        <v>2544447.0098198294</v>
      </c>
      <c r="D1259" s="25">
        <v>3764409.7475180943</v>
      </c>
      <c r="E1259" s="25">
        <v>1862177.3290141029</v>
      </c>
      <c r="F1259" s="25">
        <v>1041405.604305801</v>
      </c>
      <c r="G1259" s="25">
        <v>1427680.5059419302</v>
      </c>
      <c r="H1259" s="25">
        <v>2209037.8853064273</v>
      </c>
      <c r="I1259" s="25">
        <v>1850888.8783514239</v>
      </c>
      <c r="J1259" s="25">
        <v>2742706.5767622124</v>
      </c>
      <c r="K1259" s="25">
        <v>479904.74706941377</v>
      </c>
      <c r="L1259" s="33">
        <v>1354039.1432222314</v>
      </c>
    </row>
    <row r="1260" spans="2:12" x14ac:dyDescent="0.25">
      <c r="B1260" s="27">
        <v>1255</v>
      </c>
      <c r="C1260" s="24">
        <v>1591525.9042552691</v>
      </c>
      <c r="D1260" s="25">
        <v>1444466.8106644209</v>
      </c>
      <c r="E1260" s="25">
        <v>3054510.7659309935</v>
      </c>
      <c r="F1260" s="25">
        <v>1250746.995173499</v>
      </c>
      <c r="G1260" s="25">
        <v>-644880.2376210005</v>
      </c>
      <c r="H1260" s="25">
        <v>974507.57625937928</v>
      </c>
      <c r="I1260" s="25">
        <v>1208804.5837949147</v>
      </c>
      <c r="J1260" s="25">
        <v>451217.56385299889</v>
      </c>
      <c r="K1260" s="25">
        <v>1893930.3362075943</v>
      </c>
      <c r="L1260" s="33">
        <v>593620.89461916639</v>
      </c>
    </row>
    <row r="1261" spans="2:12" x14ac:dyDescent="0.25">
      <c r="B1261" s="27">
        <v>1256</v>
      </c>
      <c r="C1261" s="24">
        <v>336257.19568372658</v>
      </c>
      <c r="D1261" s="25">
        <v>-148160.19274669141</v>
      </c>
      <c r="E1261" s="25">
        <v>911083.61116328463</v>
      </c>
      <c r="F1261" s="25">
        <v>-636624.24535994278</v>
      </c>
      <c r="G1261" s="25">
        <v>-772009.9535569977</v>
      </c>
      <c r="H1261" s="25">
        <v>1175456.7611103309</v>
      </c>
      <c r="I1261" s="25">
        <v>788006.43989747483</v>
      </c>
      <c r="J1261" s="25">
        <v>-1113289.5554373614</v>
      </c>
      <c r="K1261" s="25">
        <v>1049361.4785116701</v>
      </c>
      <c r="L1261" s="33">
        <v>-82465.430060082581</v>
      </c>
    </row>
    <row r="1262" spans="2:12" x14ac:dyDescent="0.25">
      <c r="B1262" s="27">
        <v>1257</v>
      </c>
      <c r="C1262" s="24">
        <v>583852.59663070505</v>
      </c>
      <c r="D1262" s="25">
        <v>2254292.9377614129</v>
      </c>
      <c r="E1262" s="25">
        <v>1284525.7551606568</v>
      </c>
      <c r="F1262" s="25">
        <v>2125693.9739190401</v>
      </c>
      <c r="G1262" s="25">
        <v>1914746.38382864</v>
      </c>
      <c r="H1262" s="25">
        <v>324345.7614127784</v>
      </c>
      <c r="I1262" s="25">
        <v>2484331.2051415769</v>
      </c>
      <c r="J1262" s="25">
        <v>-56426.167033639271</v>
      </c>
      <c r="K1262" s="25">
        <v>936146.17736881785</v>
      </c>
      <c r="L1262" s="33">
        <v>1061958.8263333747</v>
      </c>
    </row>
    <row r="1263" spans="2:12" x14ac:dyDescent="0.25">
      <c r="B1263" s="27">
        <v>1258</v>
      </c>
      <c r="C1263" s="24">
        <v>500933.08734943718</v>
      </c>
      <c r="D1263" s="25">
        <v>538958.42730773287</v>
      </c>
      <c r="E1263" s="25">
        <v>1554263.5876865382</v>
      </c>
      <c r="F1263" s="25">
        <v>1548329.3734172592</v>
      </c>
      <c r="G1263" s="25">
        <v>1304153.5434250128</v>
      </c>
      <c r="H1263" s="25">
        <v>689687.92486914666</v>
      </c>
      <c r="I1263" s="25">
        <v>1265631.4059790322</v>
      </c>
      <c r="J1263" s="25">
        <v>2722520.5810978757</v>
      </c>
      <c r="K1263" s="25">
        <v>871661.16109596007</v>
      </c>
      <c r="L1263" s="33">
        <v>2339654.5357932327</v>
      </c>
    </row>
    <row r="1264" spans="2:12" x14ac:dyDescent="0.25">
      <c r="B1264" s="27">
        <v>1259</v>
      </c>
      <c r="C1264" s="24">
        <v>1297812.5282674301</v>
      </c>
      <c r="D1264" s="25">
        <v>522532.0704642944</v>
      </c>
      <c r="E1264" s="25">
        <v>-955858.09345135931</v>
      </c>
      <c r="F1264" s="25">
        <v>-504722.67570525594</v>
      </c>
      <c r="G1264" s="25">
        <v>764950.11174794985</v>
      </c>
      <c r="H1264" s="25">
        <v>2387781.0340946391</v>
      </c>
      <c r="I1264" s="25">
        <v>866736.36344382167</v>
      </c>
      <c r="J1264" s="25">
        <v>972323.11233368143</v>
      </c>
      <c r="K1264" s="25">
        <v>1723148.6808237266</v>
      </c>
      <c r="L1264" s="33">
        <v>1831757.073318121</v>
      </c>
    </row>
    <row r="1265" spans="2:12" x14ac:dyDescent="0.25">
      <c r="B1265" s="27">
        <v>1260</v>
      </c>
      <c r="C1265" s="24">
        <v>2066603.0893350295</v>
      </c>
      <c r="D1265" s="25">
        <v>-736991.55830935063</v>
      </c>
      <c r="E1265" s="25">
        <v>2761557.3410786735</v>
      </c>
      <c r="F1265" s="25">
        <v>-394865.85126986494</v>
      </c>
      <c r="G1265" s="25">
        <v>1627624.3433506563</v>
      </c>
      <c r="H1265" s="25">
        <v>-53526.796485419851</v>
      </c>
      <c r="I1265" s="25">
        <v>-219222.58258177247</v>
      </c>
      <c r="J1265" s="25">
        <v>816439.57365876157</v>
      </c>
      <c r="K1265" s="25">
        <v>966043.90084653674</v>
      </c>
      <c r="L1265" s="33">
        <v>-1721102.0984726734</v>
      </c>
    </row>
    <row r="1266" spans="2:12" x14ac:dyDescent="0.25">
      <c r="B1266" s="27">
        <v>1261</v>
      </c>
      <c r="C1266" s="24">
        <v>-689992.16314479476</v>
      </c>
      <c r="D1266" s="25">
        <v>73415.947783280164</v>
      </c>
      <c r="E1266" s="25">
        <v>164087.08463131776</v>
      </c>
      <c r="F1266" s="25">
        <v>-255185.28769725561</v>
      </c>
      <c r="G1266" s="25">
        <v>1030891.3217055108</v>
      </c>
      <c r="H1266" s="25">
        <v>844445.5534497397</v>
      </c>
      <c r="I1266" s="25">
        <v>1756167.9728151378</v>
      </c>
      <c r="J1266" s="25">
        <v>540544.84797054995</v>
      </c>
      <c r="K1266" s="25">
        <v>-16736.61467185989</v>
      </c>
      <c r="L1266" s="33">
        <v>-513524.49587586848</v>
      </c>
    </row>
    <row r="1267" spans="2:12" x14ac:dyDescent="0.25">
      <c r="B1267" s="27">
        <v>1262</v>
      </c>
      <c r="C1267" s="24">
        <v>-1017221.0384356212</v>
      </c>
      <c r="D1267" s="25">
        <v>246741.63105331361</v>
      </c>
      <c r="E1267" s="25">
        <v>635868.24463762343</v>
      </c>
      <c r="F1267" s="25">
        <v>1497422.1782518071</v>
      </c>
      <c r="G1267" s="25">
        <v>1016359.0065589561</v>
      </c>
      <c r="H1267" s="25">
        <v>256762.87523666676</v>
      </c>
      <c r="I1267" s="25">
        <v>-1702062.9944297611</v>
      </c>
      <c r="J1267" s="25">
        <v>2356098.4548768573</v>
      </c>
      <c r="K1267" s="25">
        <v>859876.07349769166</v>
      </c>
      <c r="L1267" s="33">
        <v>1541628.9262654609</v>
      </c>
    </row>
    <row r="1268" spans="2:12" x14ac:dyDescent="0.25">
      <c r="B1268" s="27">
        <v>1263</v>
      </c>
      <c r="C1268" s="24">
        <v>601519.14104743954</v>
      </c>
      <c r="D1268" s="25">
        <v>-1278929.6182373129</v>
      </c>
      <c r="E1268" s="25">
        <v>475009.22374735493</v>
      </c>
      <c r="F1268" s="25">
        <v>1579031.6317802635</v>
      </c>
      <c r="G1268" s="25">
        <v>1276018.7817615736</v>
      </c>
      <c r="H1268" s="25">
        <v>-89929.001626278739</v>
      </c>
      <c r="I1268" s="25">
        <v>585289.33098809374</v>
      </c>
      <c r="J1268" s="25">
        <v>7146.9530972810462</v>
      </c>
      <c r="K1268" s="25">
        <v>298304.38152441056</v>
      </c>
      <c r="L1268" s="33">
        <v>704362.29017234733</v>
      </c>
    </row>
    <row r="1269" spans="2:12" x14ac:dyDescent="0.25">
      <c r="B1269" s="27">
        <v>1264</v>
      </c>
      <c r="C1269" s="24">
        <v>20262.975917748641</v>
      </c>
      <c r="D1269" s="25">
        <v>-1141766.5655451731</v>
      </c>
      <c r="E1269" s="25">
        <v>1336739.7280445527</v>
      </c>
      <c r="F1269" s="25">
        <v>1357695.5207716455</v>
      </c>
      <c r="G1269" s="25">
        <v>-140.07328113494441</v>
      </c>
      <c r="H1269" s="25">
        <v>3744040.5623963885</v>
      </c>
      <c r="I1269" s="25">
        <v>-260154.74270122964</v>
      </c>
      <c r="J1269" s="25">
        <v>783865.26859366335</v>
      </c>
      <c r="K1269" s="25">
        <v>894540.61418840894</v>
      </c>
      <c r="L1269" s="33">
        <v>238768.80908913165</v>
      </c>
    </row>
    <row r="1270" spans="2:12" x14ac:dyDescent="0.25">
      <c r="B1270" s="27">
        <v>1265</v>
      </c>
      <c r="C1270" s="24">
        <v>2227297.435348528</v>
      </c>
      <c r="D1270" s="25">
        <v>66773.085101109464</v>
      </c>
      <c r="E1270" s="25">
        <v>-1192573.3443542477</v>
      </c>
      <c r="F1270" s="25">
        <v>179909.07013477432</v>
      </c>
      <c r="G1270" s="25">
        <v>-1216923.5136691071</v>
      </c>
      <c r="H1270" s="25">
        <v>417769.6797910626</v>
      </c>
      <c r="I1270" s="25">
        <v>2408933.1031828765</v>
      </c>
      <c r="J1270" s="25">
        <v>-228597.11968370434</v>
      </c>
      <c r="K1270" s="25">
        <v>-435081.11331903003</v>
      </c>
      <c r="L1270" s="33">
        <v>2185828.9395127115</v>
      </c>
    </row>
    <row r="1271" spans="2:12" x14ac:dyDescent="0.25">
      <c r="B1271" s="27">
        <v>1266</v>
      </c>
      <c r="C1271" s="24">
        <v>1017562.3268960519</v>
      </c>
      <c r="D1271" s="25">
        <v>-766493.2386567099</v>
      </c>
      <c r="E1271" s="25">
        <v>-650207.29794600885</v>
      </c>
      <c r="F1271" s="25">
        <v>2580863.4079808947</v>
      </c>
      <c r="G1271" s="25">
        <v>1238829.6994225001</v>
      </c>
      <c r="H1271" s="25">
        <v>1192099.743926472</v>
      </c>
      <c r="I1271" s="25">
        <v>728641.69483340951</v>
      </c>
      <c r="J1271" s="25">
        <v>125173.95956871286</v>
      </c>
      <c r="K1271" s="25">
        <v>2057807.1354563842</v>
      </c>
      <c r="L1271" s="33">
        <v>708106.18869318441</v>
      </c>
    </row>
    <row r="1272" spans="2:12" x14ac:dyDescent="0.25">
      <c r="B1272" s="27">
        <v>1267</v>
      </c>
      <c r="C1272" s="24">
        <v>489275.82869736152</v>
      </c>
      <c r="D1272" s="25">
        <v>-10952.023110779934</v>
      </c>
      <c r="E1272" s="25">
        <v>-2583559.4649760383</v>
      </c>
      <c r="F1272" s="25">
        <v>1856817.9981567413</v>
      </c>
      <c r="G1272" s="25">
        <v>545796.11951334588</v>
      </c>
      <c r="H1272" s="25">
        <v>1526668.2806396671</v>
      </c>
      <c r="I1272" s="25">
        <v>776799.97562147304</v>
      </c>
      <c r="J1272" s="25">
        <v>-1307070.6506730728</v>
      </c>
      <c r="K1272" s="25">
        <v>1141637.2807674278</v>
      </c>
      <c r="L1272" s="33">
        <v>710476.79692763044</v>
      </c>
    </row>
    <row r="1273" spans="2:12" x14ac:dyDescent="0.25">
      <c r="B1273" s="27">
        <v>1268</v>
      </c>
      <c r="C1273" s="24">
        <v>1166562.3489610944</v>
      </c>
      <c r="D1273" s="25">
        <v>-591778.2057196321</v>
      </c>
      <c r="E1273" s="25">
        <v>-3254.4548640362918</v>
      </c>
      <c r="F1273" s="25">
        <v>2114807.3656800101</v>
      </c>
      <c r="G1273" s="25">
        <v>510395.10625136131</v>
      </c>
      <c r="H1273" s="25">
        <v>702656.61118306825</v>
      </c>
      <c r="I1273" s="25">
        <v>2590452.8764166189</v>
      </c>
      <c r="J1273" s="25">
        <v>601294.28400370292</v>
      </c>
      <c r="K1273" s="25">
        <v>2989488.543584147</v>
      </c>
      <c r="L1273" s="33">
        <v>1430113.6626066999</v>
      </c>
    </row>
    <row r="1274" spans="2:12" x14ac:dyDescent="0.25">
      <c r="B1274" s="27">
        <v>1269</v>
      </c>
      <c r="C1274" s="24">
        <v>1544568.7348040645</v>
      </c>
      <c r="D1274" s="25">
        <v>706978.69353663456</v>
      </c>
      <c r="E1274" s="25">
        <v>1028060.7306684633</v>
      </c>
      <c r="F1274" s="25">
        <v>-744989.07142945193</v>
      </c>
      <c r="G1274" s="25">
        <v>125323.26733532269</v>
      </c>
      <c r="H1274" s="25">
        <v>853207.89018873638</v>
      </c>
      <c r="I1274" s="25">
        <v>1083547.787022463</v>
      </c>
      <c r="J1274" s="25">
        <v>622211.09385213396</v>
      </c>
      <c r="K1274" s="25">
        <v>1355085.7593883146</v>
      </c>
      <c r="L1274" s="33">
        <v>-853162.77598177688</v>
      </c>
    </row>
    <row r="1275" spans="2:12" x14ac:dyDescent="0.25">
      <c r="B1275" s="27">
        <v>1270</v>
      </c>
      <c r="C1275" s="24">
        <v>3019517.3957452555</v>
      </c>
      <c r="D1275" s="25">
        <v>1772140.7927803644</v>
      </c>
      <c r="E1275" s="25">
        <v>1770974.1382053848</v>
      </c>
      <c r="F1275" s="25">
        <v>899028.7939538951</v>
      </c>
      <c r="G1275" s="25">
        <v>1795417.1918401346</v>
      </c>
      <c r="H1275" s="25">
        <v>-29083.815539811272</v>
      </c>
      <c r="I1275" s="25">
        <v>280696.39310953207</v>
      </c>
      <c r="J1275" s="25">
        <v>834827.08504860196</v>
      </c>
      <c r="K1275" s="25">
        <v>2247713.409314597</v>
      </c>
      <c r="L1275" s="33">
        <v>979307.08211215818</v>
      </c>
    </row>
    <row r="1276" spans="2:12" x14ac:dyDescent="0.25">
      <c r="B1276" s="27">
        <v>1271</v>
      </c>
      <c r="C1276" s="24">
        <v>-70962.222929078154</v>
      </c>
      <c r="D1276" s="25">
        <v>-208635.42032181425</v>
      </c>
      <c r="E1276" s="25">
        <v>2397379.0412737117</v>
      </c>
      <c r="F1276" s="25">
        <v>1235765.5304916855</v>
      </c>
      <c r="G1276" s="25">
        <v>1886815.1602292522</v>
      </c>
      <c r="H1276" s="25">
        <v>976377.65119137987</v>
      </c>
      <c r="I1276" s="25">
        <v>-535089.12094323197</v>
      </c>
      <c r="J1276" s="25">
        <v>1140052.2677496774</v>
      </c>
      <c r="K1276" s="25">
        <v>1201528.0448809573</v>
      </c>
      <c r="L1276" s="33">
        <v>349584.26680965675</v>
      </c>
    </row>
    <row r="1277" spans="2:12" x14ac:dyDescent="0.25">
      <c r="B1277" s="27">
        <v>1272</v>
      </c>
      <c r="C1277" s="24">
        <v>-589096.06943819718</v>
      </c>
      <c r="D1277" s="25">
        <v>64497.863048545551</v>
      </c>
      <c r="E1277" s="25">
        <v>390312.15534589533</v>
      </c>
      <c r="F1277" s="25">
        <v>-751191.92524825502</v>
      </c>
      <c r="G1277" s="25">
        <v>704171.52083990164</v>
      </c>
      <c r="H1277" s="25">
        <v>73806.332463586237</v>
      </c>
      <c r="I1277" s="25">
        <v>691261.29853046127</v>
      </c>
      <c r="J1277" s="25">
        <v>2016205.4279021728</v>
      </c>
      <c r="K1277" s="25">
        <v>740401.90396962129</v>
      </c>
      <c r="L1277" s="33">
        <v>2187328.4302595193</v>
      </c>
    </row>
    <row r="1278" spans="2:12" x14ac:dyDescent="0.25">
      <c r="B1278" s="27">
        <v>1273</v>
      </c>
      <c r="C1278" s="24">
        <v>5195639.2423246326</v>
      </c>
      <c r="D1278" s="25">
        <v>1137794.5010521589</v>
      </c>
      <c r="E1278" s="25">
        <v>1973896.5527997073</v>
      </c>
      <c r="F1278" s="25">
        <v>697586.5504132444</v>
      </c>
      <c r="G1278" s="25">
        <v>1458583.8910949863</v>
      </c>
      <c r="H1278" s="25">
        <v>3076136.5604625</v>
      </c>
      <c r="I1278" s="25">
        <v>617582.55042979214</v>
      </c>
      <c r="J1278" s="25">
        <v>1274707.7291040439</v>
      </c>
      <c r="K1278" s="25">
        <v>1341912.4173687124</v>
      </c>
      <c r="L1278" s="33">
        <v>-456355.12843762897</v>
      </c>
    </row>
    <row r="1279" spans="2:12" x14ac:dyDescent="0.25">
      <c r="B1279" s="27">
        <v>1274</v>
      </c>
      <c r="C1279" s="24">
        <v>135780.83513762662</v>
      </c>
      <c r="D1279" s="25">
        <v>154519.36287739919</v>
      </c>
      <c r="E1279" s="25">
        <v>519490.30732185999</v>
      </c>
      <c r="F1279" s="25">
        <v>1425145.21845491</v>
      </c>
      <c r="G1279" s="25">
        <v>-177069.11677478394</v>
      </c>
      <c r="H1279" s="25">
        <v>304112.25917086564</v>
      </c>
      <c r="I1279" s="25">
        <v>384563.64761403296</v>
      </c>
      <c r="J1279" s="25">
        <v>1365141.3427001168</v>
      </c>
      <c r="K1279" s="25">
        <v>613872.07569691353</v>
      </c>
      <c r="L1279" s="33">
        <v>715863.50130313868</v>
      </c>
    </row>
    <row r="1280" spans="2:12" x14ac:dyDescent="0.25">
      <c r="B1280" s="27">
        <v>1275</v>
      </c>
      <c r="C1280" s="24">
        <v>2053679.8346764874</v>
      </c>
      <c r="D1280" s="25">
        <v>23681.255187120754</v>
      </c>
      <c r="E1280" s="25">
        <v>3499525.9517139317</v>
      </c>
      <c r="F1280" s="25">
        <v>1192291.269148814</v>
      </c>
      <c r="G1280" s="25">
        <v>574258.50925369747</v>
      </c>
      <c r="H1280" s="25">
        <v>491097.36657450814</v>
      </c>
      <c r="I1280" s="25">
        <v>1739753.0275209397</v>
      </c>
      <c r="J1280" s="25">
        <v>719220.80930869561</v>
      </c>
      <c r="K1280" s="25">
        <v>785475.29156677052</v>
      </c>
      <c r="L1280" s="33">
        <v>-1037210.3651226112</v>
      </c>
    </row>
    <row r="1281" spans="2:12" x14ac:dyDescent="0.25">
      <c r="B1281" s="27">
        <v>1276</v>
      </c>
      <c r="C1281" s="24">
        <v>688510.19843855174</v>
      </c>
      <c r="D1281" s="25">
        <v>845026.06070052274</v>
      </c>
      <c r="E1281" s="25">
        <v>635889.86654083151</v>
      </c>
      <c r="F1281" s="25">
        <v>2077380.073625877</v>
      </c>
      <c r="G1281" s="25">
        <v>428902.5052500437</v>
      </c>
      <c r="H1281" s="25">
        <v>-465853.93360269303</v>
      </c>
      <c r="I1281" s="25">
        <v>157515.32840157114</v>
      </c>
      <c r="J1281" s="25">
        <v>848937.80767458724</v>
      </c>
      <c r="K1281" s="25">
        <v>1438749.4660463864</v>
      </c>
      <c r="L1281" s="33">
        <v>-519474.83233181154</v>
      </c>
    </row>
    <row r="1282" spans="2:12" x14ac:dyDescent="0.25">
      <c r="B1282" s="27">
        <v>1277</v>
      </c>
      <c r="C1282" s="24">
        <v>2731629.279063751</v>
      </c>
      <c r="D1282" s="25">
        <v>690010.90533761587</v>
      </c>
      <c r="E1282" s="25">
        <v>-815332.43770459434</v>
      </c>
      <c r="F1282" s="25">
        <v>-242360.23749137344</v>
      </c>
      <c r="G1282" s="25">
        <v>344432.27033818932</v>
      </c>
      <c r="H1282" s="25">
        <v>-673490.30789960874</v>
      </c>
      <c r="I1282" s="25">
        <v>-943149.57063556882</v>
      </c>
      <c r="J1282" s="25">
        <v>-707545.72750004428</v>
      </c>
      <c r="K1282" s="25">
        <v>710624.68870897591</v>
      </c>
      <c r="L1282" s="33">
        <v>-130726.89542699186</v>
      </c>
    </row>
    <row r="1283" spans="2:12" x14ac:dyDescent="0.25">
      <c r="B1283" s="27">
        <v>1278</v>
      </c>
      <c r="C1283" s="24">
        <v>2021233.1819712119</v>
      </c>
      <c r="D1283" s="25">
        <v>870772.65205666237</v>
      </c>
      <c r="E1283" s="25">
        <v>1557696.085151189</v>
      </c>
      <c r="F1283" s="25">
        <v>-489810.14876657305</v>
      </c>
      <c r="G1283" s="25">
        <v>25260.162237805314</v>
      </c>
      <c r="H1283" s="25">
        <v>232892.74869766412</v>
      </c>
      <c r="I1283" s="25">
        <v>-725198.27589689894</v>
      </c>
      <c r="J1283" s="25">
        <v>-632112.7203959343</v>
      </c>
      <c r="K1283" s="25">
        <v>2726255.280581844</v>
      </c>
      <c r="L1283" s="33">
        <v>-454568.16259169066</v>
      </c>
    </row>
    <row r="1284" spans="2:12" x14ac:dyDescent="0.25">
      <c r="B1284" s="27">
        <v>1279</v>
      </c>
      <c r="C1284" s="24">
        <v>2830777.3682334404</v>
      </c>
      <c r="D1284" s="25">
        <v>1979682.7375482526</v>
      </c>
      <c r="E1284" s="25">
        <v>1193759.4287980767</v>
      </c>
      <c r="F1284" s="25">
        <v>1715015.1203843374</v>
      </c>
      <c r="G1284" s="25">
        <v>-114203.57226634631</v>
      </c>
      <c r="H1284" s="25">
        <v>-142504.55458348896</v>
      </c>
      <c r="I1284" s="25">
        <v>1040391.7019653255</v>
      </c>
      <c r="J1284" s="25">
        <v>1350135.5121159889</v>
      </c>
      <c r="K1284" s="25">
        <v>668166.06860042177</v>
      </c>
      <c r="L1284" s="33">
        <v>-243930.58840418654</v>
      </c>
    </row>
    <row r="1285" spans="2:12" x14ac:dyDescent="0.25">
      <c r="B1285" s="27">
        <v>1280</v>
      </c>
      <c r="C1285" s="24">
        <v>-595055.58867273899</v>
      </c>
      <c r="D1285" s="25">
        <v>2031901.5197677463</v>
      </c>
      <c r="E1285" s="25">
        <v>3125725.0638608141</v>
      </c>
      <c r="F1285" s="25">
        <v>-205384.09785370529</v>
      </c>
      <c r="G1285" s="25">
        <v>503949.14288994297</v>
      </c>
      <c r="H1285" s="25">
        <v>-494390.82909409609</v>
      </c>
      <c r="I1285" s="25">
        <v>-6124.958325240761</v>
      </c>
      <c r="J1285" s="25">
        <v>1781985.3514974378</v>
      </c>
      <c r="K1285" s="25">
        <v>43443.500025066547</v>
      </c>
      <c r="L1285" s="33">
        <v>431202.73170018615</v>
      </c>
    </row>
    <row r="1286" spans="2:12" x14ac:dyDescent="0.25">
      <c r="B1286" s="27">
        <v>1281</v>
      </c>
      <c r="C1286" s="24">
        <v>-489083.42330120271</v>
      </c>
      <c r="D1286" s="25">
        <v>2740986.8426456563</v>
      </c>
      <c r="E1286" s="25">
        <v>-1259872.91886512</v>
      </c>
      <c r="F1286" s="25">
        <v>1749139.1791684092</v>
      </c>
      <c r="G1286" s="25">
        <v>1388357.7547335848</v>
      </c>
      <c r="H1286" s="25">
        <v>1277622.5534708393</v>
      </c>
      <c r="I1286" s="25">
        <v>1109481.752436012</v>
      </c>
      <c r="J1286" s="25">
        <v>2387426.064271342</v>
      </c>
      <c r="K1286" s="25">
        <v>-636541.56275571045</v>
      </c>
      <c r="L1286" s="33">
        <v>986827.12088192347</v>
      </c>
    </row>
    <row r="1287" spans="2:12" x14ac:dyDescent="0.25">
      <c r="B1287" s="27">
        <v>1282</v>
      </c>
      <c r="C1287" s="24">
        <v>692335.26637757942</v>
      </c>
      <c r="D1287" s="25">
        <v>-202195.65358546097</v>
      </c>
      <c r="E1287" s="25">
        <v>-535041.10524713108</v>
      </c>
      <c r="F1287" s="25">
        <v>757060.5296560498</v>
      </c>
      <c r="G1287" s="25">
        <v>1749713.2715046704</v>
      </c>
      <c r="H1287" s="25">
        <v>825951.36214809772</v>
      </c>
      <c r="I1287" s="25">
        <v>97143.99822142208</v>
      </c>
      <c r="J1287" s="25">
        <v>2266659.3692920585</v>
      </c>
      <c r="K1287" s="25">
        <v>-1712047.4979008026</v>
      </c>
      <c r="L1287" s="33">
        <v>1295938.4427390359</v>
      </c>
    </row>
    <row r="1288" spans="2:12" x14ac:dyDescent="0.25">
      <c r="B1288" s="27">
        <v>1283</v>
      </c>
      <c r="C1288" s="24">
        <v>-1956363.5748813711</v>
      </c>
      <c r="D1288" s="25">
        <v>258720.86028558435</v>
      </c>
      <c r="E1288" s="25">
        <v>-322222.70173106948</v>
      </c>
      <c r="F1288" s="25">
        <v>3349416.8833858557</v>
      </c>
      <c r="G1288" s="25">
        <v>1988787.9854351413</v>
      </c>
      <c r="H1288" s="25">
        <v>811804.41672700411</v>
      </c>
      <c r="I1288" s="25">
        <v>1058631.9087967528</v>
      </c>
      <c r="J1288" s="25">
        <v>1412115.0160131529</v>
      </c>
      <c r="K1288" s="25">
        <v>1224686.2643487118</v>
      </c>
      <c r="L1288" s="33">
        <v>-155417.55814436637</v>
      </c>
    </row>
    <row r="1289" spans="2:12" x14ac:dyDescent="0.25">
      <c r="B1289" s="27">
        <v>1284</v>
      </c>
      <c r="C1289" s="24">
        <v>-587655.74876469187</v>
      </c>
      <c r="D1289" s="25">
        <v>138605.45688111708</v>
      </c>
      <c r="E1289" s="25">
        <v>261796.3814975759</v>
      </c>
      <c r="F1289" s="25">
        <v>-248475.15438960399</v>
      </c>
      <c r="G1289" s="25">
        <v>2133887.9241970405</v>
      </c>
      <c r="H1289" s="25">
        <v>1996399.7648561606</v>
      </c>
      <c r="I1289" s="25">
        <v>1316057.4416208104</v>
      </c>
      <c r="J1289" s="25">
        <v>965122.51212580735</v>
      </c>
      <c r="K1289" s="25">
        <v>-578560.1075488166</v>
      </c>
      <c r="L1289" s="33">
        <v>-356429.92089934181</v>
      </c>
    </row>
    <row r="1290" spans="2:12" x14ac:dyDescent="0.25">
      <c r="B1290" s="27">
        <v>1285</v>
      </c>
      <c r="C1290" s="24">
        <v>2526469.6073764986</v>
      </c>
      <c r="D1290" s="25">
        <v>937677.79899582407</v>
      </c>
      <c r="E1290" s="25">
        <v>718214.52135160752</v>
      </c>
      <c r="F1290" s="25">
        <v>538213.4351296979</v>
      </c>
      <c r="G1290" s="25">
        <v>2657435.7376134442</v>
      </c>
      <c r="H1290" s="25">
        <v>566890.63387972489</v>
      </c>
      <c r="I1290" s="25">
        <v>121206.10685725044</v>
      </c>
      <c r="J1290" s="25">
        <v>1925050.8079682011</v>
      </c>
      <c r="K1290" s="25">
        <v>1154498.6532249087</v>
      </c>
      <c r="L1290" s="33">
        <v>1291540.6219397681</v>
      </c>
    </row>
    <row r="1291" spans="2:12" x14ac:dyDescent="0.25">
      <c r="B1291" s="27">
        <v>1286</v>
      </c>
      <c r="C1291" s="24">
        <v>1073529.0538039454</v>
      </c>
      <c r="D1291" s="25">
        <v>201189.13521987526</v>
      </c>
      <c r="E1291" s="25">
        <v>-1534711.0247150622</v>
      </c>
      <c r="F1291" s="25">
        <v>-1008339.8819463383</v>
      </c>
      <c r="G1291" s="25">
        <v>-455799.57472657785</v>
      </c>
      <c r="H1291" s="25">
        <v>1027869.6923949597</v>
      </c>
      <c r="I1291" s="25">
        <v>1480279.3854345372</v>
      </c>
      <c r="J1291" s="25">
        <v>115227.58252989966</v>
      </c>
      <c r="K1291" s="25">
        <v>1001004.1828025002</v>
      </c>
      <c r="L1291" s="33">
        <v>-653622.55958008207</v>
      </c>
    </row>
    <row r="1292" spans="2:12" x14ac:dyDescent="0.25">
      <c r="B1292" s="27">
        <v>1287</v>
      </c>
      <c r="C1292" s="24">
        <v>1365042.2025711173</v>
      </c>
      <c r="D1292" s="25">
        <v>1495866.8512456231</v>
      </c>
      <c r="E1292" s="25">
        <v>-845053.4210071587</v>
      </c>
      <c r="F1292" s="25">
        <v>1911507.8147993712</v>
      </c>
      <c r="G1292" s="25">
        <v>479488.11159559246</v>
      </c>
      <c r="H1292" s="25">
        <v>129542.93783423863</v>
      </c>
      <c r="I1292" s="25">
        <v>1245821.3847104008</v>
      </c>
      <c r="J1292" s="25">
        <v>770771.6803890476</v>
      </c>
      <c r="K1292" s="25">
        <v>-76270.417707764544</v>
      </c>
      <c r="L1292" s="33">
        <v>3126601.3115484365</v>
      </c>
    </row>
    <row r="1293" spans="2:12" x14ac:dyDescent="0.25">
      <c r="B1293" s="27">
        <v>1288</v>
      </c>
      <c r="C1293" s="24">
        <v>3074759.3737852578</v>
      </c>
      <c r="D1293" s="25">
        <v>2544215.4275844269</v>
      </c>
      <c r="E1293" s="25">
        <v>759078.06193536799</v>
      </c>
      <c r="F1293" s="25">
        <v>-650503.82364685787</v>
      </c>
      <c r="G1293" s="25">
        <v>518215.8859126959</v>
      </c>
      <c r="H1293" s="25">
        <v>-1555503.9891328465</v>
      </c>
      <c r="I1293" s="25">
        <v>594338.72223695647</v>
      </c>
      <c r="J1293" s="25">
        <v>1319174.2314751176</v>
      </c>
      <c r="K1293" s="25">
        <v>189511.07009984367</v>
      </c>
      <c r="L1293" s="33">
        <v>-217195.31702839257</v>
      </c>
    </row>
    <row r="1294" spans="2:12" x14ac:dyDescent="0.25">
      <c r="B1294" s="27">
        <v>1289</v>
      </c>
      <c r="C1294" s="24">
        <v>1271209.3572336114</v>
      </c>
      <c r="D1294" s="25">
        <v>-288037.76994613837</v>
      </c>
      <c r="E1294" s="25">
        <v>751572.2731568655</v>
      </c>
      <c r="F1294" s="25">
        <v>-1737406.8869949013</v>
      </c>
      <c r="G1294" s="25">
        <v>-176329.69116080459</v>
      </c>
      <c r="H1294" s="25">
        <v>-676378.4476722586</v>
      </c>
      <c r="I1294" s="25">
        <v>642847.67124219146</v>
      </c>
      <c r="J1294" s="25">
        <v>837425.38539983332</v>
      </c>
      <c r="K1294" s="25">
        <v>932624.10554517293</v>
      </c>
      <c r="L1294" s="33">
        <v>937219.04338536784</v>
      </c>
    </row>
    <row r="1295" spans="2:12" x14ac:dyDescent="0.25">
      <c r="B1295" s="27">
        <v>1290</v>
      </c>
      <c r="C1295" s="24">
        <v>1491638.5426602839</v>
      </c>
      <c r="D1295" s="25">
        <v>944804.86471549096</v>
      </c>
      <c r="E1295" s="25">
        <v>-56287.237916566897</v>
      </c>
      <c r="F1295" s="25">
        <v>1073179.9974813736</v>
      </c>
      <c r="G1295" s="25">
        <v>2232887.7215334829</v>
      </c>
      <c r="H1295" s="25">
        <v>2209839.9085044721</v>
      </c>
      <c r="I1295" s="25">
        <v>-600349.17380617</v>
      </c>
      <c r="J1295" s="25">
        <v>1307828.8509956002</v>
      </c>
      <c r="K1295" s="25">
        <v>2543817.9346762905</v>
      </c>
      <c r="L1295" s="33">
        <v>1098370.858780737</v>
      </c>
    </row>
    <row r="1296" spans="2:12" x14ac:dyDescent="0.25">
      <c r="B1296" s="27">
        <v>1291</v>
      </c>
      <c r="C1296" s="24">
        <v>-325721.4408287988</v>
      </c>
      <c r="D1296" s="25">
        <v>359865.00993801001</v>
      </c>
      <c r="E1296" s="25">
        <v>2113927.6831708262</v>
      </c>
      <c r="F1296" s="25">
        <v>19362.271613181103</v>
      </c>
      <c r="G1296" s="25">
        <v>2158577.084811647</v>
      </c>
      <c r="H1296" s="25">
        <v>-218867.80843082676</v>
      </c>
      <c r="I1296" s="25">
        <v>114527.04211339355</v>
      </c>
      <c r="J1296" s="25">
        <v>825378.37190448912</v>
      </c>
      <c r="K1296" s="25">
        <v>518415.75494274683</v>
      </c>
      <c r="L1296" s="33">
        <v>-2074677.7858435637</v>
      </c>
    </row>
    <row r="1297" spans="2:12" x14ac:dyDescent="0.25">
      <c r="B1297" s="27">
        <v>1292</v>
      </c>
      <c r="C1297" s="24">
        <v>1873929.5485492758</v>
      </c>
      <c r="D1297" s="25">
        <v>1072117.8149335757</v>
      </c>
      <c r="E1297" s="25">
        <v>1512654.1458400739</v>
      </c>
      <c r="F1297" s="25">
        <v>1591858.4138308316</v>
      </c>
      <c r="G1297" s="25">
        <v>136763.39601433603</v>
      </c>
      <c r="H1297" s="25">
        <v>2160528.3875174886</v>
      </c>
      <c r="I1297" s="25">
        <v>969144.29327022377</v>
      </c>
      <c r="J1297" s="25">
        <v>654384.25853775581</v>
      </c>
      <c r="K1297" s="25">
        <v>1224784.4608416469</v>
      </c>
      <c r="L1297" s="33">
        <v>1300787.3303960259</v>
      </c>
    </row>
    <row r="1298" spans="2:12" x14ac:dyDescent="0.25">
      <c r="B1298" s="27">
        <v>1293</v>
      </c>
      <c r="C1298" s="24">
        <v>-319053.08830329264</v>
      </c>
      <c r="D1298" s="25">
        <v>1333418.6947645927</v>
      </c>
      <c r="E1298" s="25">
        <v>102991.97346075391</v>
      </c>
      <c r="F1298" s="25">
        <v>1244572.6188143939</v>
      </c>
      <c r="G1298" s="25">
        <v>-647953.82499879412</v>
      </c>
      <c r="H1298" s="25">
        <v>-656137.91132597299</v>
      </c>
      <c r="I1298" s="25">
        <v>886668.27078297688</v>
      </c>
      <c r="J1298" s="25">
        <v>11106.295137239154</v>
      </c>
      <c r="K1298" s="25">
        <v>306681.12258107634</v>
      </c>
      <c r="L1298" s="33">
        <v>300296.52260585502</v>
      </c>
    </row>
    <row r="1299" spans="2:12" x14ac:dyDescent="0.25">
      <c r="B1299" s="27">
        <v>1294</v>
      </c>
      <c r="C1299" s="24">
        <v>260667.2927982281</v>
      </c>
      <c r="D1299" s="25">
        <v>1187071.5415855292</v>
      </c>
      <c r="E1299" s="25">
        <v>2346216.6037522666</v>
      </c>
      <c r="F1299" s="25">
        <v>-581096.48567203851</v>
      </c>
      <c r="G1299" s="25">
        <v>3271946.8564870795</v>
      </c>
      <c r="H1299" s="25">
        <v>371108.44060483295</v>
      </c>
      <c r="I1299" s="25">
        <v>405846.67007130478</v>
      </c>
      <c r="J1299" s="25">
        <v>307687.70624051988</v>
      </c>
      <c r="K1299" s="25">
        <v>1978357.2537570158</v>
      </c>
      <c r="L1299" s="33">
        <v>194529.15322067589</v>
      </c>
    </row>
    <row r="1300" spans="2:12" x14ac:dyDescent="0.25">
      <c r="B1300" s="27">
        <v>1295</v>
      </c>
      <c r="C1300" s="24">
        <v>1062509.4153857525</v>
      </c>
      <c r="D1300" s="25">
        <v>720107.27653142158</v>
      </c>
      <c r="E1300" s="25">
        <v>-868995.27635841072</v>
      </c>
      <c r="F1300" s="25">
        <v>1150828.5344520067</v>
      </c>
      <c r="G1300" s="25">
        <v>1746646.0901267687</v>
      </c>
      <c r="H1300" s="25">
        <v>929712.86733136419</v>
      </c>
      <c r="I1300" s="25">
        <v>434566.09051189525</v>
      </c>
      <c r="J1300" s="25">
        <v>-1531576.1368758664</v>
      </c>
      <c r="K1300" s="25">
        <v>-584216.18847090006</v>
      </c>
      <c r="L1300" s="33">
        <v>360276.42055310868</v>
      </c>
    </row>
    <row r="1301" spans="2:12" x14ac:dyDescent="0.25">
      <c r="B1301" s="27">
        <v>1296</v>
      </c>
      <c r="C1301" s="24">
        <v>2086792.4485981553</v>
      </c>
      <c r="D1301" s="25">
        <v>2032326.4160615075</v>
      </c>
      <c r="E1301" s="25">
        <v>1970773.0761996605</v>
      </c>
      <c r="F1301" s="25">
        <v>1472635.7060685842</v>
      </c>
      <c r="G1301" s="25">
        <v>1261331.1647955631</v>
      </c>
      <c r="H1301" s="25">
        <v>1711566.2962060459</v>
      </c>
      <c r="I1301" s="25">
        <v>-71793.723263021559</v>
      </c>
      <c r="J1301" s="25">
        <v>-329112.73688390106</v>
      </c>
      <c r="K1301" s="25">
        <v>-354510.62101838971</v>
      </c>
      <c r="L1301" s="33">
        <v>939866.35421697889</v>
      </c>
    </row>
    <row r="1302" spans="2:12" x14ac:dyDescent="0.25">
      <c r="B1302" s="27">
        <v>1297</v>
      </c>
      <c r="C1302" s="24">
        <v>1311882.4057934517</v>
      </c>
      <c r="D1302" s="25">
        <v>1089102.8945258553</v>
      </c>
      <c r="E1302" s="25">
        <v>-451266.39260276873</v>
      </c>
      <c r="F1302" s="25">
        <v>1216206.3049602574</v>
      </c>
      <c r="G1302" s="25">
        <v>-749996.16984027158</v>
      </c>
      <c r="H1302" s="25">
        <v>102961.33735651709</v>
      </c>
      <c r="I1302" s="25">
        <v>2059531.6273512989</v>
      </c>
      <c r="J1302" s="25">
        <v>481413.68192719761</v>
      </c>
      <c r="K1302" s="25">
        <v>-851794.01725810207</v>
      </c>
      <c r="L1302" s="33">
        <v>-986786.01139441878</v>
      </c>
    </row>
    <row r="1303" spans="2:12" x14ac:dyDescent="0.25">
      <c r="B1303" s="27">
        <v>1298</v>
      </c>
      <c r="C1303" s="24">
        <v>1939699.8229660308</v>
      </c>
      <c r="D1303" s="25">
        <v>1622920.7177854823</v>
      </c>
      <c r="E1303" s="25">
        <v>215814.24825011194</v>
      </c>
      <c r="F1303" s="25">
        <v>158003.42237842921</v>
      </c>
      <c r="G1303" s="25">
        <v>1386309.7964011459</v>
      </c>
      <c r="H1303" s="25">
        <v>664833.31788629293</v>
      </c>
      <c r="I1303" s="25">
        <v>1007438.2527854526</v>
      </c>
      <c r="J1303" s="25">
        <v>469926.46486385027</v>
      </c>
      <c r="K1303" s="25">
        <v>24092.77390743047</v>
      </c>
      <c r="L1303" s="33">
        <v>744675.10533078015</v>
      </c>
    </row>
    <row r="1304" spans="2:12" x14ac:dyDescent="0.25">
      <c r="B1304" s="27">
        <v>1299</v>
      </c>
      <c r="C1304" s="24">
        <v>-418017.11636008881</v>
      </c>
      <c r="D1304" s="25">
        <v>1130956.8859354681</v>
      </c>
      <c r="E1304" s="25">
        <v>-80051.968986126594</v>
      </c>
      <c r="F1304" s="25">
        <v>1030026.07103142</v>
      </c>
      <c r="G1304" s="25">
        <v>2321225.9538600538</v>
      </c>
      <c r="H1304" s="25">
        <v>1498485.6385396649</v>
      </c>
      <c r="I1304" s="25">
        <v>2383508.7127700774</v>
      </c>
      <c r="J1304" s="25">
        <v>1172866.8777435492</v>
      </c>
      <c r="K1304" s="25">
        <v>906389.0229422315</v>
      </c>
      <c r="L1304" s="33">
        <v>697364.26444550557</v>
      </c>
    </row>
    <row r="1305" spans="2:12" x14ac:dyDescent="0.25">
      <c r="B1305" s="27">
        <v>1300</v>
      </c>
      <c r="C1305" s="24">
        <v>-780641.22128834482</v>
      </c>
      <c r="D1305" s="25">
        <v>-454110.94665490789</v>
      </c>
      <c r="E1305" s="25">
        <v>-671214.32342173811</v>
      </c>
      <c r="F1305" s="25">
        <v>2448930.1449083881</v>
      </c>
      <c r="G1305" s="25">
        <v>1999400.8524902072</v>
      </c>
      <c r="H1305" s="25">
        <v>600972.95508823078</v>
      </c>
      <c r="I1305" s="25">
        <v>194050.41015018895</v>
      </c>
      <c r="J1305" s="25">
        <v>298858.80685828906</v>
      </c>
      <c r="K1305" s="25">
        <v>-318731.39044214645</v>
      </c>
      <c r="L1305" s="33">
        <v>290401.08461671509</v>
      </c>
    </row>
    <row r="1306" spans="2:12" x14ac:dyDescent="0.25">
      <c r="B1306" s="27">
        <v>1301</v>
      </c>
      <c r="C1306" s="24">
        <v>250514.23143952712</v>
      </c>
      <c r="D1306" s="25">
        <v>1047568.4038355099</v>
      </c>
      <c r="E1306" s="25">
        <v>1691275.5844274489</v>
      </c>
      <c r="F1306" s="25">
        <v>-439822.37116408255</v>
      </c>
      <c r="G1306" s="25">
        <v>188877.75564951263</v>
      </c>
      <c r="H1306" s="25">
        <v>833440.49574831314</v>
      </c>
      <c r="I1306" s="25">
        <v>1552601.5469356552</v>
      </c>
      <c r="J1306" s="25">
        <v>123719.8378354311</v>
      </c>
      <c r="K1306" s="25">
        <v>16331.609103734605</v>
      </c>
      <c r="L1306" s="33">
        <v>319765.13487982936</v>
      </c>
    </row>
    <row r="1307" spans="2:12" x14ac:dyDescent="0.25">
      <c r="B1307" s="27">
        <v>1302</v>
      </c>
      <c r="C1307" s="24">
        <v>-21171.323145112488</v>
      </c>
      <c r="D1307" s="25">
        <v>-911117.27414407395</v>
      </c>
      <c r="E1307" s="25">
        <v>1111293.9134656847</v>
      </c>
      <c r="F1307" s="25">
        <v>2070171.7402148806</v>
      </c>
      <c r="G1307" s="25">
        <v>-1117869.563587354</v>
      </c>
      <c r="H1307" s="25">
        <v>1638278.433301643</v>
      </c>
      <c r="I1307" s="25">
        <v>706376.22116758022</v>
      </c>
      <c r="J1307" s="25">
        <v>1025152.8651986262</v>
      </c>
      <c r="K1307" s="25">
        <v>238334.13377604261</v>
      </c>
      <c r="L1307" s="33">
        <v>302222.26143771876</v>
      </c>
    </row>
    <row r="1308" spans="2:12" x14ac:dyDescent="0.25">
      <c r="B1308" s="27">
        <v>1303</v>
      </c>
      <c r="C1308" s="24">
        <v>1906855.2990344791</v>
      </c>
      <c r="D1308" s="25">
        <v>466818.21065505082</v>
      </c>
      <c r="E1308" s="25">
        <v>1772707.0630339347</v>
      </c>
      <c r="F1308" s="25">
        <v>-693512.77948234696</v>
      </c>
      <c r="G1308" s="25">
        <v>1157164.1142918821</v>
      </c>
      <c r="H1308" s="25">
        <v>167491.55701311026</v>
      </c>
      <c r="I1308" s="25">
        <v>841135.36222327594</v>
      </c>
      <c r="J1308" s="25">
        <v>2708144.9642284475</v>
      </c>
      <c r="K1308" s="25">
        <v>555855.960184942</v>
      </c>
      <c r="L1308" s="33">
        <v>1432618.3378482638</v>
      </c>
    </row>
    <row r="1309" spans="2:12" x14ac:dyDescent="0.25">
      <c r="B1309" s="27">
        <v>1304</v>
      </c>
      <c r="C1309" s="24">
        <v>-1412788.450988933</v>
      </c>
      <c r="D1309" s="25">
        <v>-74624.736935610883</v>
      </c>
      <c r="E1309" s="25">
        <v>497032.06552314572</v>
      </c>
      <c r="F1309" s="25">
        <v>-188044.35153733334</v>
      </c>
      <c r="G1309" s="25">
        <v>-88342.81734294584</v>
      </c>
      <c r="H1309" s="25">
        <v>1937141.4705658983</v>
      </c>
      <c r="I1309" s="25">
        <v>1304733.8955453695</v>
      </c>
      <c r="J1309" s="25">
        <v>650740.14983052108</v>
      </c>
      <c r="K1309" s="25">
        <v>-182284.29078154499</v>
      </c>
      <c r="L1309" s="33">
        <v>440260.08041029703</v>
      </c>
    </row>
    <row r="1310" spans="2:12" x14ac:dyDescent="0.25">
      <c r="B1310" s="27">
        <v>1305</v>
      </c>
      <c r="C1310" s="24">
        <v>2106683.0917358012</v>
      </c>
      <c r="D1310" s="25">
        <v>940546.18083660025</v>
      </c>
      <c r="E1310" s="25">
        <v>54328.054893753491</v>
      </c>
      <c r="F1310" s="25">
        <v>1263067.6453192481</v>
      </c>
      <c r="G1310" s="25">
        <v>-506225.62647100212</v>
      </c>
      <c r="H1310" s="25">
        <v>-156132.88550917432</v>
      </c>
      <c r="I1310" s="25">
        <v>250488.79620832764</v>
      </c>
      <c r="J1310" s="25">
        <v>38777.044875828084</v>
      </c>
      <c r="K1310" s="25">
        <v>1542630.1652377648</v>
      </c>
      <c r="L1310" s="33">
        <v>3049932.299712223</v>
      </c>
    </row>
    <row r="1311" spans="2:12" x14ac:dyDescent="0.25">
      <c r="B1311" s="27">
        <v>1306</v>
      </c>
      <c r="C1311" s="24">
        <v>-283256.60558773018</v>
      </c>
      <c r="D1311" s="25">
        <v>1401066.9615938519</v>
      </c>
      <c r="E1311" s="25">
        <v>2061021.8851297172</v>
      </c>
      <c r="F1311" s="25">
        <v>932975.71354660951</v>
      </c>
      <c r="G1311" s="25">
        <v>262376.51128094736</v>
      </c>
      <c r="H1311" s="25">
        <v>1026006.0755574601</v>
      </c>
      <c r="I1311" s="25">
        <v>3029655.7557648481</v>
      </c>
      <c r="J1311" s="25">
        <v>2933749.9515198488</v>
      </c>
      <c r="K1311" s="25">
        <v>2006228.2550116931</v>
      </c>
      <c r="L1311" s="33">
        <v>1101657.3355024913</v>
      </c>
    </row>
    <row r="1312" spans="2:12" x14ac:dyDescent="0.25">
      <c r="B1312" s="27">
        <v>1307</v>
      </c>
      <c r="C1312" s="24">
        <v>-353404.35428840108</v>
      </c>
      <c r="D1312" s="25">
        <v>650240.8932878226</v>
      </c>
      <c r="E1312" s="25">
        <v>1498189.9111307506</v>
      </c>
      <c r="F1312" s="25">
        <v>-1104831.1368211131</v>
      </c>
      <c r="G1312" s="25">
        <v>1848051.6385151399</v>
      </c>
      <c r="H1312" s="25">
        <v>737816.56753876386</v>
      </c>
      <c r="I1312" s="25">
        <v>1388015.281031522</v>
      </c>
      <c r="J1312" s="25">
        <v>374939.56496723229</v>
      </c>
      <c r="K1312" s="25">
        <v>2449882.2318205098</v>
      </c>
      <c r="L1312" s="33">
        <v>1262583.486322525</v>
      </c>
    </row>
    <row r="1313" spans="2:12" x14ac:dyDescent="0.25">
      <c r="B1313" s="27">
        <v>1308</v>
      </c>
      <c r="C1313" s="24">
        <v>-580920.76865742449</v>
      </c>
      <c r="D1313" s="25">
        <v>2474548.4918335248</v>
      </c>
      <c r="E1313" s="25">
        <v>197178.81714142859</v>
      </c>
      <c r="F1313" s="25">
        <v>1344862.637400398</v>
      </c>
      <c r="G1313" s="25">
        <v>1793023.8418987598</v>
      </c>
      <c r="H1313" s="25">
        <v>1718467.0269171009</v>
      </c>
      <c r="I1313" s="25">
        <v>824328.90514592081</v>
      </c>
      <c r="J1313" s="25">
        <v>797560.39983931044</v>
      </c>
      <c r="K1313" s="25">
        <v>-638221.1250259066</v>
      </c>
      <c r="L1313" s="33">
        <v>1489558.3510909812</v>
      </c>
    </row>
    <row r="1314" spans="2:12" x14ac:dyDescent="0.25">
      <c r="B1314" s="27">
        <v>1309</v>
      </c>
      <c r="C1314" s="24">
        <v>59822.330405345652</v>
      </c>
      <c r="D1314" s="25">
        <v>-3237724.4280732651</v>
      </c>
      <c r="E1314" s="25">
        <v>2899415.9463545969</v>
      </c>
      <c r="F1314" s="25">
        <v>-3871.6810279996134</v>
      </c>
      <c r="G1314" s="25">
        <v>645382.02418411803</v>
      </c>
      <c r="H1314" s="25">
        <v>828413.73823890556</v>
      </c>
      <c r="I1314" s="25">
        <v>1171106.1711643394</v>
      </c>
      <c r="J1314" s="25">
        <v>1378660.2713762103</v>
      </c>
      <c r="K1314" s="25">
        <v>-732341.13378654839</v>
      </c>
      <c r="L1314" s="33">
        <v>390598.29199780524</v>
      </c>
    </row>
    <row r="1315" spans="2:12" x14ac:dyDescent="0.25">
      <c r="B1315" s="27">
        <v>1310</v>
      </c>
      <c r="C1315" s="24">
        <v>381487.51578861568</v>
      </c>
      <c r="D1315" s="25">
        <v>35017.855138848536</v>
      </c>
      <c r="E1315" s="25">
        <v>949543.78708787821</v>
      </c>
      <c r="F1315" s="25">
        <v>-104241.46268326975</v>
      </c>
      <c r="G1315" s="25">
        <v>874063.15195806511</v>
      </c>
      <c r="H1315" s="25">
        <v>2208515.9874348566</v>
      </c>
      <c r="I1315" s="25">
        <v>916970.13605452888</v>
      </c>
      <c r="J1315" s="25">
        <v>1380737.6998468824</v>
      </c>
      <c r="K1315" s="25">
        <v>951954.52966613183</v>
      </c>
      <c r="L1315" s="33">
        <v>-1550447.2856662832</v>
      </c>
    </row>
    <row r="1316" spans="2:12" x14ac:dyDescent="0.25">
      <c r="B1316" s="27">
        <v>1311</v>
      </c>
      <c r="C1316" s="24">
        <v>-864661.86973941838</v>
      </c>
      <c r="D1316" s="25">
        <v>1051224.8240875695</v>
      </c>
      <c r="E1316" s="25">
        <v>2034861.8516158191</v>
      </c>
      <c r="F1316" s="25">
        <v>2414995.5063900012</v>
      </c>
      <c r="G1316" s="25">
        <v>2284314.5381465238</v>
      </c>
      <c r="H1316" s="25">
        <v>1781855.9663214711</v>
      </c>
      <c r="I1316" s="25">
        <v>-1281995.6521751652</v>
      </c>
      <c r="J1316" s="25">
        <v>-594953.87333508069</v>
      </c>
      <c r="K1316" s="25">
        <v>3131235.9222203456</v>
      </c>
      <c r="L1316" s="33">
        <v>-1136435.5247137905</v>
      </c>
    </row>
    <row r="1317" spans="2:12" x14ac:dyDescent="0.25">
      <c r="B1317" s="27">
        <v>1312</v>
      </c>
      <c r="C1317" s="24">
        <v>-917620.91370635713</v>
      </c>
      <c r="D1317" s="25">
        <v>828457.85713806283</v>
      </c>
      <c r="E1317" s="25">
        <v>923703.68167987606</v>
      </c>
      <c r="F1317" s="25">
        <v>2003500.8069627713</v>
      </c>
      <c r="G1317" s="25">
        <v>-648398.41366994008</v>
      </c>
      <c r="H1317" s="25">
        <v>2520566.2176682926</v>
      </c>
      <c r="I1317" s="25">
        <v>1742635.5602087686</v>
      </c>
      <c r="J1317" s="25">
        <v>-99540.673680113163</v>
      </c>
      <c r="K1317" s="25">
        <v>495372.27123485459</v>
      </c>
      <c r="L1317" s="33">
        <v>-1494288.504995225</v>
      </c>
    </row>
    <row r="1318" spans="2:12" x14ac:dyDescent="0.25">
      <c r="B1318" s="27">
        <v>1313</v>
      </c>
      <c r="C1318" s="24">
        <v>-71020.761899060104</v>
      </c>
      <c r="D1318" s="25">
        <v>633238.621423312</v>
      </c>
      <c r="E1318" s="25">
        <v>-209654.50560766924</v>
      </c>
      <c r="F1318" s="25">
        <v>-284231.27032049652</v>
      </c>
      <c r="G1318" s="25">
        <v>924400.17220416106</v>
      </c>
      <c r="H1318" s="25">
        <v>1525608.3680362692</v>
      </c>
      <c r="I1318" s="25">
        <v>1229235.8804939557</v>
      </c>
      <c r="J1318" s="25">
        <v>-95227.969750079326</v>
      </c>
      <c r="K1318" s="25">
        <v>33288.987085493281</v>
      </c>
      <c r="L1318" s="33">
        <v>1429276.7743734568</v>
      </c>
    </row>
    <row r="1319" spans="2:12" x14ac:dyDescent="0.25">
      <c r="B1319" s="27">
        <v>1314</v>
      </c>
      <c r="C1319" s="24">
        <v>124440.01755104866</v>
      </c>
      <c r="D1319" s="25">
        <v>835324.56307979673</v>
      </c>
      <c r="E1319" s="25">
        <v>472059.44811040675</v>
      </c>
      <c r="F1319" s="25">
        <v>-620585.62317085732</v>
      </c>
      <c r="G1319" s="25">
        <v>-53421.06532190647</v>
      </c>
      <c r="H1319" s="25">
        <v>315780.36098183645</v>
      </c>
      <c r="I1319" s="25">
        <v>179288.95293239271</v>
      </c>
      <c r="J1319" s="25">
        <v>1570239.9245982231</v>
      </c>
      <c r="K1319" s="25">
        <v>1583316.7149832868</v>
      </c>
      <c r="L1319" s="33">
        <v>-1266666.4217566443</v>
      </c>
    </row>
    <row r="1320" spans="2:12" x14ac:dyDescent="0.25">
      <c r="B1320" s="27">
        <v>1315</v>
      </c>
      <c r="C1320" s="24">
        <v>830129.55362753943</v>
      </c>
      <c r="D1320" s="25">
        <v>859979.61918134615</v>
      </c>
      <c r="E1320" s="25">
        <v>1138106.6866550427</v>
      </c>
      <c r="F1320" s="25">
        <v>-92440.635052964091</v>
      </c>
      <c r="G1320" s="25">
        <v>1225852.06683461</v>
      </c>
      <c r="H1320" s="25">
        <v>65250.010441635735</v>
      </c>
      <c r="I1320" s="25">
        <v>60205.0798895997</v>
      </c>
      <c r="J1320" s="25">
        <v>1225514.3144180505</v>
      </c>
      <c r="K1320" s="25">
        <v>2177464.9182437994</v>
      </c>
      <c r="L1320" s="33">
        <v>2009946.7051775884</v>
      </c>
    </row>
    <row r="1321" spans="2:12" x14ac:dyDescent="0.25">
      <c r="B1321" s="27">
        <v>1316</v>
      </c>
      <c r="C1321" s="24">
        <v>-710698.50546319922</v>
      </c>
      <c r="D1321" s="25">
        <v>696574.17444694368</v>
      </c>
      <c r="E1321" s="25">
        <v>3264738.0795237971</v>
      </c>
      <c r="F1321" s="25">
        <v>1803373.1507808622</v>
      </c>
      <c r="G1321" s="25">
        <v>2144546.2307348573</v>
      </c>
      <c r="H1321" s="25">
        <v>-41119.698918473441</v>
      </c>
      <c r="I1321" s="25">
        <v>1224770.7583034486</v>
      </c>
      <c r="J1321" s="25">
        <v>441778.07075621281</v>
      </c>
      <c r="K1321" s="25">
        <v>-1270546.1590886661</v>
      </c>
      <c r="L1321" s="33">
        <v>1207826.9889829312</v>
      </c>
    </row>
    <row r="1322" spans="2:12" x14ac:dyDescent="0.25">
      <c r="B1322" s="27">
        <v>1317</v>
      </c>
      <c r="C1322" s="24">
        <v>2952527.8200749317</v>
      </c>
      <c r="D1322" s="25">
        <v>1080280.5980256163</v>
      </c>
      <c r="E1322" s="25">
        <v>1097110.9558856282</v>
      </c>
      <c r="F1322" s="25">
        <v>1295366.5299382685</v>
      </c>
      <c r="G1322" s="25">
        <v>-1179555.9399763444</v>
      </c>
      <c r="H1322" s="25">
        <v>1021947.7316282229</v>
      </c>
      <c r="I1322" s="25">
        <v>244786.02898591151</v>
      </c>
      <c r="J1322" s="25">
        <v>745278.00903284689</v>
      </c>
      <c r="K1322" s="25">
        <v>1708709.3164048805</v>
      </c>
      <c r="L1322" s="33">
        <v>1262241.93416584</v>
      </c>
    </row>
    <row r="1323" spans="2:12" x14ac:dyDescent="0.25">
      <c r="B1323" s="27">
        <v>1318</v>
      </c>
      <c r="C1323" s="24">
        <v>-686667.61168639408</v>
      </c>
      <c r="D1323" s="25">
        <v>1772621.2583570634</v>
      </c>
      <c r="E1323" s="25">
        <v>918126.96852097055</v>
      </c>
      <c r="F1323" s="25">
        <v>1240901.3298190795</v>
      </c>
      <c r="G1323" s="25">
        <v>463373.50711693475</v>
      </c>
      <c r="H1323" s="25">
        <v>-506941.1518305745</v>
      </c>
      <c r="I1323" s="25">
        <v>438875.98104101932</v>
      </c>
      <c r="J1323" s="25">
        <v>-30486.379982711747</v>
      </c>
      <c r="K1323" s="25">
        <v>1733951.6641303701</v>
      </c>
      <c r="L1323" s="33">
        <v>630263.73737289477</v>
      </c>
    </row>
    <row r="1324" spans="2:12" x14ac:dyDescent="0.25">
      <c r="B1324" s="27">
        <v>1319</v>
      </c>
      <c r="C1324" s="24">
        <v>-1318215.1175847349</v>
      </c>
      <c r="D1324" s="25">
        <v>537060.65954294521</v>
      </c>
      <c r="E1324" s="25">
        <v>580198.86713470612</v>
      </c>
      <c r="F1324" s="25">
        <v>2142906.227249363</v>
      </c>
      <c r="G1324" s="25">
        <v>-153109.2437507892</v>
      </c>
      <c r="H1324" s="25">
        <v>2352657.5718907313</v>
      </c>
      <c r="I1324" s="25">
        <v>759099.69773274055</v>
      </c>
      <c r="J1324" s="25">
        <v>1508152.2419179692</v>
      </c>
      <c r="K1324" s="25">
        <v>980497.42621529149</v>
      </c>
      <c r="L1324" s="33">
        <v>489017.78619034216</v>
      </c>
    </row>
    <row r="1325" spans="2:12" x14ac:dyDescent="0.25">
      <c r="B1325" s="27">
        <v>1320</v>
      </c>
      <c r="C1325" s="24">
        <v>-980637.93923567724</v>
      </c>
      <c r="D1325" s="25">
        <v>1483048.8673519399</v>
      </c>
      <c r="E1325" s="25">
        <v>-320967.36580338981</v>
      </c>
      <c r="F1325" s="25">
        <v>5237.5259198443964</v>
      </c>
      <c r="G1325" s="25">
        <v>1706844.7395899491</v>
      </c>
      <c r="H1325" s="25">
        <v>-301966.82715325058</v>
      </c>
      <c r="I1325" s="25">
        <v>265215.53543510055</v>
      </c>
      <c r="J1325" s="25">
        <v>207569.89779294468</v>
      </c>
      <c r="K1325" s="25">
        <v>-1166889.209727522</v>
      </c>
      <c r="L1325" s="33">
        <v>594420.7644786844</v>
      </c>
    </row>
    <row r="1326" spans="2:12" x14ac:dyDescent="0.25">
      <c r="B1326" s="27">
        <v>1321</v>
      </c>
      <c r="C1326" s="24">
        <v>3019507.1657997882</v>
      </c>
      <c r="D1326" s="25">
        <v>-94059.188361765817</v>
      </c>
      <c r="E1326" s="25">
        <v>533967.32856178284</v>
      </c>
      <c r="F1326" s="25">
        <v>823542.08803113457</v>
      </c>
      <c r="G1326" s="25">
        <v>564186.7736412473</v>
      </c>
      <c r="H1326" s="25">
        <v>-102390.59816748044</v>
      </c>
      <c r="I1326" s="25">
        <v>800022.63810727606</v>
      </c>
      <c r="J1326" s="25">
        <v>1253472.4363444792</v>
      </c>
      <c r="K1326" s="25">
        <v>811519.08182447962</v>
      </c>
      <c r="L1326" s="33">
        <v>593723.08038513456</v>
      </c>
    </row>
    <row r="1327" spans="2:12" x14ac:dyDescent="0.25">
      <c r="B1327" s="27">
        <v>1322</v>
      </c>
      <c r="C1327" s="24">
        <v>713130.80468623945</v>
      </c>
      <c r="D1327" s="25">
        <v>430340.40137417614</v>
      </c>
      <c r="E1327" s="25">
        <v>1044.3625592458993</v>
      </c>
      <c r="F1327" s="25">
        <v>3709550.2931879032</v>
      </c>
      <c r="G1327" s="25">
        <v>1255213.7659871429</v>
      </c>
      <c r="H1327" s="25">
        <v>2139944.3115523588</v>
      </c>
      <c r="I1327" s="25">
        <v>1008046.8543336019</v>
      </c>
      <c r="J1327" s="25">
        <v>-131940.14557680581</v>
      </c>
      <c r="K1327" s="25">
        <v>602603.80857074773</v>
      </c>
      <c r="L1327" s="33">
        <v>-1733996.4078667155</v>
      </c>
    </row>
    <row r="1328" spans="2:12" x14ac:dyDescent="0.25">
      <c r="B1328" s="27">
        <v>1323</v>
      </c>
      <c r="C1328" s="24">
        <v>-1262652.5875757742</v>
      </c>
      <c r="D1328" s="25">
        <v>-116700.75617571082</v>
      </c>
      <c r="E1328" s="25">
        <v>799981.63743923698</v>
      </c>
      <c r="F1328" s="25">
        <v>1554783.1092800065</v>
      </c>
      <c r="G1328" s="25">
        <v>-935671.25873037986</v>
      </c>
      <c r="H1328" s="25">
        <v>-259654.57715691067</v>
      </c>
      <c r="I1328" s="25">
        <v>808190.77726971172</v>
      </c>
      <c r="J1328" s="25">
        <v>590108.28823321033</v>
      </c>
      <c r="K1328" s="25">
        <v>919970.35852110293</v>
      </c>
      <c r="L1328" s="33">
        <v>-104058.11696564173</v>
      </c>
    </row>
    <row r="1329" spans="2:12" x14ac:dyDescent="0.25">
      <c r="B1329" s="27">
        <v>1324</v>
      </c>
      <c r="C1329" s="24">
        <v>-617444.65513545135</v>
      </c>
      <c r="D1329" s="25">
        <v>2423427.8581768349</v>
      </c>
      <c r="E1329" s="25">
        <v>230848.8088045246</v>
      </c>
      <c r="F1329" s="25">
        <v>306652.94739835244</v>
      </c>
      <c r="G1329" s="25">
        <v>294789.8766504433</v>
      </c>
      <c r="H1329" s="25">
        <v>1944590.5028279186</v>
      </c>
      <c r="I1329" s="25">
        <v>3536218.4589275164</v>
      </c>
      <c r="J1329" s="25">
        <v>1196496.6200118614</v>
      </c>
      <c r="K1329" s="25">
        <v>476119.90982340649</v>
      </c>
      <c r="L1329" s="33">
        <v>1425413.3188367225</v>
      </c>
    </row>
    <row r="1330" spans="2:12" x14ac:dyDescent="0.25">
      <c r="B1330" s="27">
        <v>1325</v>
      </c>
      <c r="C1330" s="24">
        <v>-658833.07684056368</v>
      </c>
      <c r="D1330" s="25">
        <v>774020.07017893624</v>
      </c>
      <c r="E1330" s="25">
        <v>-1206301.3341753851</v>
      </c>
      <c r="F1330" s="25">
        <v>-90856.434502911754</v>
      </c>
      <c r="G1330" s="25">
        <v>1076853.3805882605</v>
      </c>
      <c r="H1330" s="25">
        <v>479165.86764899455</v>
      </c>
      <c r="I1330" s="25">
        <v>2957473.1026529027</v>
      </c>
      <c r="J1330" s="25">
        <v>-437868.24365152419</v>
      </c>
      <c r="K1330" s="25">
        <v>1008836.7187692188</v>
      </c>
      <c r="L1330" s="33">
        <v>200731.54195845267</v>
      </c>
    </row>
    <row r="1331" spans="2:12" x14ac:dyDescent="0.25">
      <c r="B1331" s="27">
        <v>1326</v>
      </c>
      <c r="C1331" s="24">
        <v>423351.39761600178</v>
      </c>
      <c r="D1331" s="25">
        <v>1618859.9862840511</v>
      </c>
      <c r="E1331" s="25">
        <v>-415005.54069202207</v>
      </c>
      <c r="F1331" s="25">
        <v>1162139.7285524812</v>
      </c>
      <c r="G1331" s="25">
        <v>-826520.13210100681</v>
      </c>
      <c r="H1331" s="25">
        <v>343621.97325391416</v>
      </c>
      <c r="I1331" s="25">
        <v>502621.05319826119</v>
      </c>
      <c r="J1331" s="25">
        <v>1568506.9808402285</v>
      </c>
      <c r="K1331" s="25">
        <v>-487925.31464847131</v>
      </c>
      <c r="L1331" s="33">
        <v>1746213.6604380254</v>
      </c>
    </row>
    <row r="1332" spans="2:12" x14ac:dyDescent="0.25">
      <c r="B1332" s="27">
        <v>1327</v>
      </c>
      <c r="C1332" s="24">
        <v>546770.60325683421</v>
      </c>
      <c r="D1332" s="25">
        <v>1059918.6272991383</v>
      </c>
      <c r="E1332" s="25">
        <v>1313295.3156573754</v>
      </c>
      <c r="F1332" s="25">
        <v>1544551.7083454067</v>
      </c>
      <c r="G1332" s="25">
        <v>762876.20120022446</v>
      </c>
      <c r="H1332" s="25">
        <v>1057607.6672940813</v>
      </c>
      <c r="I1332" s="25">
        <v>2303066.8605738822</v>
      </c>
      <c r="J1332" s="25">
        <v>2329116.0171297425</v>
      </c>
      <c r="K1332" s="25">
        <v>1245537.1961723063</v>
      </c>
      <c r="L1332" s="33">
        <v>337722.34360268433</v>
      </c>
    </row>
    <row r="1333" spans="2:12" x14ac:dyDescent="0.25">
      <c r="B1333" s="27">
        <v>1328</v>
      </c>
      <c r="C1333" s="24">
        <v>993002.90781634487</v>
      </c>
      <c r="D1333" s="25">
        <v>1293931.6350588752</v>
      </c>
      <c r="E1333" s="25">
        <v>-745068.79327089107</v>
      </c>
      <c r="F1333" s="25">
        <v>69157.510955587961</v>
      </c>
      <c r="G1333" s="25">
        <v>-895666.7293259427</v>
      </c>
      <c r="H1333" s="25">
        <v>811186.00908995839</v>
      </c>
      <c r="I1333" s="25">
        <v>1587161.3562478097</v>
      </c>
      <c r="J1333" s="25">
        <v>299194.49796243478</v>
      </c>
      <c r="K1333" s="25">
        <v>1865603.6765892431</v>
      </c>
      <c r="L1333" s="33">
        <v>-280584.3842739258</v>
      </c>
    </row>
    <row r="1334" spans="2:12" x14ac:dyDescent="0.25">
      <c r="B1334" s="27">
        <v>1329</v>
      </c>
      <c r="C1334" s="24">
        <v>2966519.1701978138</v>
      </c>
      <c r="D1334" s="25">
        <v>-1265.4581480519846</v>
      </c>
      <c r="E1334" s="25">
        <v>588933.03883163352</v>
      </c>
      <c r="F1334" s="25">
        <v>326574.33552246727</v>
      </c>
      <c r="G1334" s="25">
        <v>458164.26578607969</v>
      </c>
      <c r="H1334" s="25">
        <v>914145.63575633708</v>
      </c>
      <c r="I1334" s="25">
        <v>580421.18768546963</v>
      </c>
      <c r="J1334" s="25">
        <v>1946921.4925727225</v>
      </c>
      <c r="K1334" s="25">
        <v>13470.551876874175</v>
      </c>
      <c r="L1334" s="33">
        <v>439810.76242640521</v>
      </c>
    </row>
    <row r="1335" spans="2:12" x14ac:dyDescent="0.25">
      <c r="B1335" s="27">
        <v>1330</v>
      </c>
      <c r="C1335" s="24">
        <v>2424188.2289147051</v>
      </c>
      <c r="D1335" s="25">
        <v>2667226.8962918399</v>
      </c>
      <c r="E1335" s="25">
        <v>121075.30191085208</v>
      </c>
      <c r="F1335" s="25">
        <v>1525744.3435522327</v>
      </c>
      <c r="G1335" s="25">
        <v>-12203.755546013825</v>
      </c>
      <c r="H1335" s="25">
        <v>1009507.1029089633</v>
      </c>
      <c r="I1335" s="25">
        <v>3240168.7366672587</v>
      </c>
      <c r="J1335" s="25">
        <v>372542.23966082465</v>
      </c>
      <c r="K1335" s="25">
        <v>1349803.8383424543</v>
      </c>
      <c r="L1335" s="33">
        <v>731195.93928663293</v>
      </c>
    </row>
    <row r="1336" spans="2:12" x14ac:dyDescent="0.25">
      <c r="B1336" s="27">
        <v>1331</v>
      </c>
      <c r="C1336" s="24">
        <v>932030.70339017967</v>
      </c>
      <c r="D1336" s="25">
        <v>-61475.683122748975</v>
      </c>
      <c r="E1336" s="25">
        <v>2402864.0545342918</v>
      </c>
      <c r="F1336" s="25">
        <v>814600.1723332447</v>
      </c>
      <c r="G1336" s="25">
        <v>29383.395379656926</v>
      </c>
      <c r="H1336" s="25">
        <v>2403699.3444385109</v>
      </c>
      <c r="I1336" s="25">
        <v>-672102.15582208009</v>
      </c>
      <c r="J1336" s="25">
        <v>446550.89278564369</v>
      </c>
      <c r="K1336" s="25">
        <v>-152371.1078479304</v>
      </c>
      <c r="L1336" s="33">
        <v>-1593253.4927757541</v>
      </c>
    </row>
    <row r="1337" spans="2:12" x14ac:dyDescent="0.25">
      <c r="B1337" s="27">
        <v>1332</v>
      </c>
      <c r="C1337" s="24">
        <v>2774008.7868427481</v>
      </c>
      <c r="D1337" s="25">
        <v>-1177349.0160582638</v>
      </c>
      <c r="E1337" s="25">
        <v>812374.59131233767</v>
      </c>
      <c r="F1337" s="25">
        <v>2592865.933296076</v>
      </c>
      <c r="G1337" s="25">
        <v>-1268674.4436756885</v>
      </c>
      <c r="H1337" s="25">
        <v>-76821.879798256326</v>
      </c>
      <c r="I1337" s="25">
        <v>-389785.82507299352</v>
      </c>
      <c r="J1337" s="25">
        <v>372667.42110176943</v>
      </c>
      <c r="K1337" s="25">
        <v>3085805.7814359316</v>
      </c>
      <c r="L1337" s="33">
        <v>-309730.47071892396</v>
      </c>
    </row>
    <row r="1338" spans="2:12" x14ac:dyDescent="0.25">
      <c r="B1338" s="27">
        <v>1333</v>
      </c>
      <c r="C1338" s="24">
        <v>825212.91954521742</v>
      </c>
      <c r="D1338" s="25">
        <v>-140902.89873719122</v>
      </c>
      <c r="E1338" s="25">
        <v>1127361.1617316091</v>
      </c>
      <c r="F1338" s="25">
        <v>1776753.1997456979</v>
      </c>
      <c r="G1338" s="25">
        <v>-731063.82694295701</v>
      </c>
      <c r="H1338" s="25">
        <v>-954354.10176500189</v>
      </c>
      <c r="I1338" s="25">
        <v>-1760179.676039516</v>
      </c>
      <c r="J1338" s="25">
        <v>338209.91803758126</v>
      </c>
      <c r="K1338" s="25">
        <v>2309398.6617923998</v>
      </c>
      <c r="L1338" s="33">
        <v>2095572.3961679367</v>
      </c>
    </row>
    <row r="1339" spans="2:12" x14ac:dyDescent="0.25">
      <c r="B1339" s="27">
        <v>1334</v>
      </c>
      <c r="C1339" s="24">
        <v>1876769.082533367</v>
      </c>
      <c r="D1339" s="25">
        <v>3377471.3478898145</v>
      </c>
      <c r="E1339" s="25">
        <v>361183.71017785836</v>
      </c>
      <c r="F1339" s="25">
        <v>1302229.3104079254</v>
      </c>
      <c r="G1339" s="25">
        <v>621196.03416963574</v>
      </c>
      <c r="H1339" s="25">
        <v>-1519399.4211860057</v>
      </c>
      <c r="I1339" s="25">
        <v>642313.84320464311</v>
      </c>
      <c r="J1339" s="25">
        <v>-36845.631017538719</v>
      </c>
      <c r="K1339" s="25">
        <v>-527860.2395785097</v>
      </c>
      <c r="L1339" s="33">
        <v>40934.81505809864</v>
      </c>
    </row>
    <row r="1340" spans="2:12" x14ac:dyDescent="0.25">
      <c r="B1340" s="27">
        <v>1335</v>
      </c>
      <c r="C1340" s="24">
        <v>799231.42440311424</v>
      </c>
      <c r="D1340" s="25">
        <v>1365426.0755313006</v>
      </c>
      <c r="E1340" s="25">
        <v>735594.70904791355</v>
      </c>
      <c r="F1340" s="25">
        <v>757270.2121164836</v>
      </c>
      <c r="G1340" s="25">
        <v>-440002.13166225003</v>
      </c>
      <c r="H1340" s="25">
        <v>-182166.09739094414</v>
      </c>
      <c r="I1340" s="25">
        <v>1044154.5792849176</v>
      </c>
      <c r="J1340" s="25">
        <v>-331309.43941770773</v>
      </c>
      <c r="K1340" s="25">
        <v>2657694.4566352991</v>
      </c>
      <c r="L1340" s="33">
        <v>2506107.1255130116</v>
      </c>
    </row>
    <row r="1341" spans="2:12" x14ac:dyDescent="0.25">
      <c r="B1341" s="27">
        <v>1336</v>
      </c>
      <c r="C1341" s="24">
        <v>468660.04599226173</v>
      </c>
      <c r="D1341" s="25">
        <v>1613946.3505483558</v>
      </c>
      <c r="E1341" s="25">
        <v>748543.66957844933</v>
      </c>
      <c r="F1341" s="25">
        <v>4048135.4377286034</v>
      </c>
      <c r="G1341" s="25">
        <v>-171032.13202259317</v>
      </c>
      <c r="H1341" s="25">
        <v>667891.43532249797</v>
      </c>
      <c r="I1341" s="25">
        <v>1146381.2947442541</v>
      </c>
      <c r="J1341" s="25">
        <v>-196564.20241517341</v>
      </c>
      <c r="K1341" s="25">
        <v>347955.22601652658</v>
      </c>
      <c r="L1341" s="33">
        <v>-954628.28768590139</v>
      </c>
    </row>
    <row r="1342" spans="2:12" x14ac:dyDescent="0.25">
      <c r="B1342" s="27">
        <v>1337</v>
      </c>
      <c r="C1342" s="24">
        <v>1036648.9834704488</v>
      </c>
      <c r="D1342" s="25">
        <v>717385.28616281552</v>
      </c>
      <c r="E1342" s="25">
        <v>-235276.86019216431</v>
      </c>
      <c r="F1342" s="25">
        <v>413669.93108629761</v>
      </c>
      <c r="G1342" s="25">
        <v>1219491.6319765248</v>
      </c>
      <c r="H1342" s="25">
        <v>142740.49856925476</v>
      </c>
      <c r="I1342" s="25">
        <v>-70780.172627255786</v>
      </c>
      <c r="J1342" s="25">
        <v>713043.86853692122</v>
      </c>
      <c r="K1342" s="25">
        <v>-535078.89802092547</v>
      </c>
      <c r="L1342" s="33">
        <v>950446.63974203123</v>
      </c>
    </row>
    <row r="1343" spans="2:12" x14ac:dyDescent="0.25">
      <c r="B1343" s="27">
        <v>1338</v>
      </c>
      <c r="C1343" s="24">
        <v>496247.34726903774</v>
      </c>
      <c r="D1343" s="25">
        <v>1489973.3064126973</v>
      </c>
      <c r="E1343" s="25">
        <v>1825910.9045333778</v>
      </c>
      <c r="F1343" s="25">
        <v>1408163.7636123113</v>
      </c>
      <c r="G1343" s="25">
        <v>-1158355.2200745447</v>
      </c>
      <c r="H1343" s="25">
        <v>1854014.669787751</v>
      </c>
      <c r="I1343" s="25">
        <v>2300641.4385802271</v>
      </c>
      <c r="J1343" s="25">
        <v>2321927.8015022352</v>
      </c>
      <c r="K1343" s="25">
        <v>1664073.2392934258</v>
      </c>
      <c r="L1343" s="33">
        <v>1004897.4380998509</v>
      </c>
    </row>
    <row r="1344" spans="2:12" x14ac:dyDescent="0.25">
      <c r="B1344" s="27">
        <v>1339</v>
      </c>
      <c r="C1344" s="24">
        <v>-58490.454667206854</v>
      </c>
      <c r="D1344" s="25">
        <v>2737909.0796362502</v>
      </c>
      <c r="E1344" s="25">
        <v>-718432.67126850085</v>
      </c>
      <c r="F1344" s="25">
        <v>2979176.6169579141</v>
      </c>
      <c r="G1344" s="25">
        <v>-146465.13881621882</v>
      </c>
      <c r="H1344" s="25">
        <v>186655.51477487385</v>
      </c>
      <c r="I1344" s="25">
        <v>-420960.16961739678</v>
      </c>
      <c r="J1344" s="25">
        <v>-373741.91440059803</v>
      </c>
      <c r="K1344" s="25">
        <v>865309.8226916492</v>
      </c>
      <c r="L1344" s="33">
        <v>-146611.00485063763</v>
      </c>
    </row>
    <row r="1345" spans="2:12" x14ac:dyDescent="0.25">
      <c r="B1345" s="27">
        <v>1340</v>
      </c>
      <c r="C1345" s="24">
        <v>4107335.8952658609</v>
      </c>
      <c r="D1345" s="25">
        <v>60793.589056907222</v>
      </c>
      <c r="E1345" s="25">
        <v>-427674.73501759162</v>
      </c>
      <c r="F1345" s="25">
        <v>-1706896.7995682398</v>
      </c>
      <c r="G1345" s="25">
        <v>13483.110828542151</v>
      </c>
      <c r="H1345" s="25">
        <v>-94604.520514644682</v>
      </c>
      <c r="I1345" s="25">
        <v>3018515.6673469241</v>
      </c>
      <c r="J1345" s="25">
        <v>3040543.927933136</v>
      </c>
      <c r="K1345" s="25">
        <v>171133.24040921032</v>
      </c>
      <c r="L1345" s="33">
        <v>636186.0167774912</v>
      </c>
    </row>
    <row r="1346" spans="2:12" x14ac:dyDescent="0.25">
      <c r="B1346" s="27">
        <v>1341</v>
      </c>
      <c r="C1346" s="24">
        <v>-464374.81793179084</v>
      </c>
      <c r="D1346" s="25">
        <v>2520707.0946710352</v>
      </c>
      <c r="E1346" s="25">
        <v>1907166.8063811986</v>
      </c>
      <c r="F1346" s="25">
        <v>-328136.69871139154</v>
      </c>
      <c r="G1346" s="25">
        <v>2096149.7745805332</v>
      </c>
      <c r="H1346" s="25">
        <v>407284.76867364161</v>
      </c>
      <c r="I1346" s="25">
        <v>441281.05348036345</v>
      </c>
      <c r="J1346" s="25">
        <v>-67883.277015331667</v>
      </c>
      <c r="K1346" s="25">
        <v>1111315.8287245785</v>
      </c>
      <c r="L1346" s="33">
        <v>13219.613369504921</v>
      </c>
    </row>
    <row r="1347" spans="2:12" x14ac:dyDescent="0.25">
      <c r="B1347" s="27">
        <v>1342</v>
      </c>
      <c r="C1347" s="24">
        <v>659915.73681149352</v>
      </c>
      <c r="D1347" s="25">
        <v>440302.7014261838</v>
      </c>
      <c r="E1347" s="25">
        <v>9383.3070831466466</v>
      </c>
      <c r="F1347" s="25">
        <v>711699.43162980396</v>
      </c>
      <c r="G1347" s="25">
        <v>1649407.8841156992</v>
      </c>
      <c r="H1347" s="25">
        <v>523273.19119718065</v>
      </c>
      <c r="I1347" s="25">
        <v>1558941.619331385</v>
      </c>
      <c r="J1347" s="25">
        <v>765595.20663021784</v>
      </c>
      <c r="K1347" s="25">
        <v>4293864.4522683658</v>
      </c>
      <c r="L1347" s="33">
        <v>-755225.84355918225</v>
      </c>
    </row>
    <row r="1348" spans="2:12" x14ac:dyDescent="0.25">
      <c r="B1348" s="27">
        <v>1343</v>
      </c>
      <c r="C1348" s="24">
        <v>953414.07285169605</v>
      </c>
      <c r="D1348" s="25">
        <v>2027962.2078876537</v>
      </c>
      <c r="E1348" s="25">
        <v>1477013.1274993112</v>
      </c>
      <c r="F1348" s="25">
        <v>-299221.62745552417</v>
      </c>
      <c r="G1348" s="25">
        <v>173729.5198787218</v>
      </c>
      <c r="H1348" s="25">
        <v>1445557.0680735442</v>
      </c>
      <c r="I1348" s="25">
        <v>1158017.7003610386</v>
      </c>
      <c r="J1348" s="25">
        <v>-355063.05711789755</v>
      </c>
      <c r="K1348" s="25">
        <v>-788764.76870823512</v>
      </c>
      <c r="L1348" s="33">
        <v>1619595.3875667127</v>
      </c>
    </row>
    <row r="1349" spans="2:12" x14ac:dyDescent="0.25">
      <c r="B1349" s="27">
        <v>1344</v>
      </c>
      <c r="C1349" s="24">
        <v>-284786.00028098049</v>
      </c>
      <c r="D1349" s="25">
        <v>2458832.6649840083</v>
      </c>
      <c r="E1349" s="25">
        <v>-76878.357531046961</v>
      </c>
      <c r="F1349" s="25">
        <v>-1153518.3508225949</v>
      </c>
      <c r="G1349" s="25">
        <v>807288.80604557041</v>
      </c>
      <c r="H1349" s="25">
        <v>1469226.404271936</v>
      </c>
      <c r="I1349" s="25">
        <v>84950.283448039088</v>
      </c>
      <c r="J1349" s="25">
        <v>-605904.44796974212</v>
      </c>
      <c r="K1349" s="25">
        <v>997765.15640502563</v>
      </c>
      <c r="L1349" s="33">
        <v>-1003900.7900579418</v>
      </c>
    </row>
    <row r="1350" spans="2:12" x14ac:dyDescent="0.25">
      <c r="B1350" s="27">
        <v>1345</v>
      </c>
      <c r="C1350" s="24">
        <v>461829.69319888623</v>
      </c>
      <c r="D1350" s="25">
        <v>1416944.5599482353</v>
      </c>
      <c r="E1350" s="25">
        <v>764344.13610261306</v>
      </c>
      <c r="F1350" s="25">
        <v>2202685.2410234632</v>
      </c>
      <c r="G1350" s="25">
        <v>1846076.6518671969</v>
      </c>
      <c r="H1350" s="25">
        <v>1608881.633562258</v>
      </c>
      <c r="I1350" s="25">
        <v>1583138.9813926844</v>
      </c>
      <c r="J1350" s="25">
        <v>192021.98992623994</v>
      </c>
      <c r="K1350" s="25">
        <v>195213.82451122347</v>
      </c>
      <c r="L1350" s="33">
        <v>1135888.0993250683</v>
      </c>
    </row>
    <row r="1351" spans="2:12" x14ac:dyDescent="0.25">
      <c r="B1351" s="27">
        <v>1346</v>
      </c>
      <c r="C1351" s="24">
        <v>1243141.5632507382</v>
      </c>
      <c r="D1351" s="25">
        <v>-383942.84187885141</v>
      </c>
      <c r="E1351" s="25">
        <v>-786688.88705266407</v>
      </c>
      <c r="F1351" s="25">
        <v>156990.95251694508</v>
      </c>
      <c r="G1351" s="25">
        <v>907364.66634474415</v>
      </c>
      <c r="H1351" s="25">
        <v>630755.10085789952</v>
      </c>
      <c r="I1351" s="25">
        <v>2067554.2741143135</v>
      </c>
      <c r="J1351" s="25">
        <v>602409.2304948708</v>
      </c>
      <c r="K1351" s="25">
        <v>-641403.98908822564</v>
      </c>
      <c r="L1351" s="33">
        <v>3291749.183368138</v>
      </c>
    </row>
    <row r="1352" spans="2:12" x14ac:dyDescent="0.25">
      <c r="B1352" s="27">
        <v>1347</v>
      </c>
      <c r="C1352" s="24">
        <v>3833929.0184551743</v>
      </c>
      <c r="D1352" s="25">
        <v>642851.93729898985</v>
      </c>
      <c r="E1352" s="25">
        <v>1333635.765903757</v>
      </c>
      <c r="F1352" s="25">
        <v>2704431.2793061938</v>
      </c>
      <c r="G1352" s="25">
        <v>1202392.5426265225</v>
      </c>
      <c r="H1352" s="25">
        <v>1616750.6699973252</v>
      </c>
      <c r="I1352" s="25">
        <v>3737083.184526836</v>
      </c>
      <c r="J1352" s="25">
        <v>868707.75714909891</v>
      </c>
      <c r="K1352" s="25">
        <v>35767.383699783124</v>
      </c>
      <c r="L1352" s="33">
        <v>1103257.7785295388</v>
      </c>
    </row>
    <row r="1353" spans="2:12" x14ac:dyDescent="0.25">
      <c r="B1353" s="27">
        <v>1348</v>
      </c>
      <c r="C1353" s="24">
        <v>1729093.1313166358</v>
      </c>
      <c r="D1353" s="25">
        <v>734019.33659146354</v>
      </c>
      <c r="E1353" s="25">
        <v>-688961.61253250111</v>
      </c>
      <c r="F1353" s="25">
        <v>1087923.2966804369</v>
      </c>
      <c r="G1353" s="25">
        <v>-442232.70160327712</v>
      </c>
      <c r="H1353" s="25">
        <v>1300792.9519608803</v>
      </c>
      <c r="I1353" s="25">
        <v>-1190106.9875931812</v>
      </c>
      <c r="J1353" s="25">
        <v>-731295.87755728047</v>
      </c>
      <c r="K1353" s="25">
        <v>1017607.9452637858</v>
      </c>
      <c r="L1353" s="33">
        <v>1297597.534799417</v>
      </c>
    </row>
    <row r="1354" spans="2:12" x14ac:dyDescent="0.25">
      <c r="B1354" s="27">
        <v>1349</v>
      </c>
      <c r="C1354" s="24">
        <v>1006779.8781691343</v>
      </c>
      <c r="D1354" s="25">
        <v>650944.40084527945</v>
      </c>
      <c r="E1354" s="25">
        <v>2286223.1860032654</v>
      </c>
      <c r="F1354" s="25">
        <v>1663315.2699003853</v>
      </c>
      <c r="G1354" s="25">
        <v>-1062240.9176576501</v>
      </c>
      <c r="H1354" s="25">
        <v>846053.33815457439</v>
      </c>
      <c r="I1354" s="25">
        <v>835981.62368301442</v>
      </c>
      <c r="J1354" s="25">
        <v>936469.14011311252</v>
      </c>
      <c r="K1354" s="25">
        <v>578459.93317372911</v>
      </c>
      <c r="L1354" s="33">
        <v>422597.14897819795</v>
      </c>
    </row>
    <row r="1355" spans="2:12" x14ac:dyDescent="0.25">
      <c r="B1355" s="27">
        <v>1350</v>
      </c>
      <c r="C1355" s="24">
        <v>2200646.2940491289</v>
      </c>
      <c r="D1355" s="25">
        <v>-2307294.4413951579</v>
      </c>
      <c r="E1355" s="25">
        <v>4805122.8562071752</v>
      </c>
      <c r="F1355" s="25">
        <v>284719.43999828259</v>
      </c>
      <c r="G1355" s="25">
        <v>-720615.60555356741</v>
      </c>
      <c r="H1355" s="25">
        <v>136043.88901342917</v>
      </c>
      <c r="I1355" s="25">
        <v>1232702.8267280268</v>
      </c>
      <c r="J1355" s="25">
        <v>353498.74419656023</v>
      </c>
      <c r="K1355" s="25">
        <v>1945990.5869303099</v>
      </c>
      <c r="L1355" s="33">
        <v>-618320.25553562492</v>
      </c>
    </row>
    <row r="1356" spans="2:12" x14ac:dyDescent="0.25">
      <c r="B1356" s="27">
        <v>1351</v>
      </c>
      <c r="C1356" s="24">
        <v>1848583.5253162212</v>
      </c>
      <c r="D1356" s="25">
        <v>1188128.9071859615</v>
      </c>
      <c r="E1356" s="25">
        <v>1601199.6968937395</v>
      </c>
      <c r="F1356" s="25">
        <v>-270632.64776720107</v>
      </c>
      <c r="G1356" s="25">
        <v>1397663.8096241592</v>
      </c>
      <c r="H1356" s="25">
        <v>1956641.5494416328</v>
      </c>
      <c r="I1356" s="25">
        <v>2886353.2521393048</v>
      </c>
      <c r="J1356" s="25">
        <v>117174.49275602214</v>
      </c>
      <c r="K1356" s="25">
        <v>2629669.1343166819</v>
      </c>
      <c r="L1356" s="33">
        <v>719602.7316171797</v>
      </c>
    </row>
    <row r="1357" spans="2:12" x14ac:dyDescent="0.25">
      <c r="B1357" s="27">
        <v>1352</v>
      </c>
      <c r="C1357" s="24">
        <v>216136.90042059729</v>
      </c>
      <c r="D1357" s="25">
        <v>1401276.2576636719</v>
      </c>
      <c r="E1357" s="25">
        <v>263120.0617637597</v>
      </c>
      <c r="F1357" s="25">
        <v>-998457.66621516924</v>
      </c>
      <c r="G1357" s="25">
        <v>1020470.5822964092</v>
      </c>
      <c r="H1357" s="25">
        <v>2151233.8174434863</v>
      </c>
      <c r="I1357" s="25">
        <v>1415350.4649328496</v>
      </c>
      <c r="J1357" s="25">
        <v>936814.63734232821</v>
      </c>
      <c r="K1357" s="25">
        <v>631617.85074314615</v>
      </c>
      <c r="L1357" s="33">
        <v>1069123.2658020714</v>
      </c>
    </row>
    <row r="1358" spans="2:12" x14ac:dyDescent="0.25">
      <c r="B1358" s="27">
        <v>1353</v>
      </c>
      <c r="C1358" s="24">
        <v>-1972125.6934625849</v>
      </c>
      <c r="D1358" s="25">
        <v>2157062.5592721892</v>
      </c>
      <c r="E1358" s="25">
        <v>1559431.6239403524</v>
      </c>
      <c r="F1358" s="25">
        <v>1249223.0555521064</v>
      </c>
      <c r="G1358" s="25">
        <v>-1023353.9453175645</v>
      </c>
      <c r="H1358" s="25">
        <v>-149351.41995420959</v>
      </c>
      <c r="I1358" s="25">
        <v>51724.611346239224</v>
      </c>
      <c r="J1358" s="25">
        <v>2006412.8657046827</v>
      </c>
      <c r="K1358" s="25">
        <v>1069210.5965047861</v>
      </c>
      <c r="L1358" s="33">
        <v>2974638.8878666842</v>
      </c>
    </row>
    <row r="1359" spans="2:12" x14ac:dyDescent="0.25">
      <c r="B1359" s="27">
        <v>1354</v>
      </c>
      <c r="C1359" s="24">
        <v>414868.61124511808</v>
      </c>
      <c r="D1359" s="25">
        <v>2248151.2696008966</v>
      </c>
      <c r="E1359" s="25">
        <v>1117848.6595379356</v>
      </c>
      <c r="F1359" s="25">
        <v>214154.08445510082</v>
      </c>
      <c r="G1359" s="25">
        <v>1164153.5053233844</v>
      </c>
      <c r="H1359" s="25">
        <v>1536660.1535751447</v>
      </c>
      <c r="I1359" s="25">
        <v>1514450.7224968448</v>
      </c>
      <c r="J1359" s="25">
        <v>2981011.5996486759</v>
      </c>
      <c r="K1359" s="25">
        <v>1709066.0083290492</v>
      </c>
      <c r="L1359" s="33">
        <v>1244149.8736640392</v>
      </c>
    </row>
    <row r="1360" spans="2:12" x14ac:dyDescent="0.25">
      <c r="B1360" s="27">
        <v>1355</v>
      </c>
      <c r="C1360" s="24">
        <v>-487704.0063343728</v>
      </c>
      <c r="D1360" s="25">
        <v>1657900.8796703503</v>
      </c>
      <c r="E1360" s="25">
        <v>122950.88883348182</v>
      </c>
      <c r="F1360" s="25">
        <v>-1384355.9065200111</v>
      </c>
      <c r="G1360" s="25">
        <v>1859964.7738980874</v>
      </c>
      <c r="H1360" s="25">
        <v>303934.22403903725</v>
      </c>
      <c r="I1360" s="25">
        <v>214569.69876171649</v>
      </c>
      <c r="J1360" s="25">
        <v>-804552.11996389227</v>
      </c>
      <c r="K1360" s="25">
        <v>1124698.0828467337</v>
      </c>
      <c r="L1360" s="33">
        <v>1652928.1910363305</v>
      </c>
    </row>
    <row r="1361" spans="2:12" x14ac:dyDescent="0.25">
      <c r="B1361" s="27">
        <v>1356</v>
      </c>
      <c r="C1361" s="24">
        <v>3053812.8097868059</v>
      </c>
      <c r="D1361" s="25">
        <v>783410.5547287683</v>
      </c>
      <c r="E1361" s="25">
        <v>440801.47455861373</v>
      </c>
      <c r="F1361" s="25">
        <v>2860146.6219451176</v>
      </c>
      <c r="G1361" s="25">
        <v>2333893.0665268842</v>
      </c>
      <c r="H1361" s="25">
        <v>1211592.6140489825</v>
      </c>
      <c r="I1361" s="25">
        <v>2098640.456941355</v>
      </c>
      <c r="J1361" s="25">
        <v>748403.00921016838</v>
      </c>
      <c r="K1361" s="25">
        <v>553641.98112200433</v>
      </c>
      <c r="L1361" s="33">
        <v>3617223.3136461871</v>
      </c>
    </row>
    <row r="1362" spans="2:12" x14ac:dyDescent="0.25">
      <c r="B1362" s="27">
        <v>1357</v>
      </c>
      <c r="C1362" s="24">
        <v>1067140.0080232359</v>
      </c>
      <c r="D1362" s="25">
        <v>695376.74269074062</v>
      </c>
      <c r="E1362" s="25">
        <v>3801621.5073018428</v>
      </c>
      <c r="F1362" s="25">
        <v>1213363.1901093572</v>
      </c>
      <c r="G1362" s="25">
        <v>2216998.2446859428</v>
      </c>
      <c r="H1362" s="25">
        <v>1869183.8728897432</v>
      </c>
      <c r="I1362" s="25">
        <v>943576.68953760155</v>
      </c>
      <c r="J1362" s="25">
        <v>-928161.92078711092</v>
      </c>
      <c r="K1362" s="25">
        <v>972774.26280552568</v>
      </c>
      <c r="L1362" s="33">
        <v>70566.513383762445</v>
      </c>
    </row>
    <row r="1363" spans="2:12" x14ac:dyDescent="0.25">
      <c r="B1363" s="27">
        <v>1358</v>
      </c>
      <c r="C1363" s="24">
        <v>-461678.87271653535</v>
      </c>
      <c r="D1363" s="25">
        <v>508772.79700203659</v>
      </c>
      <c r="E1363" s="25">
        <v>156942.18389187008</v>
      </c>
      <c r="F1363" s="25">
        <v>2231266.2679618113</v>
      </c>
      <c r="G1363" s="25">
        <v>1901277.8020291561</v>
      </c>
      <c r="H1363" s="25">
        <v>1186087.745699151</v>
      </c>
      <c r="I1363" s="25">
        <v>-344274.34607271943</v>
      </c>
      <c r="J1363" s="25">
        <v>910232.00009007193</v>
      </c>
      <c r="K1363" s="25">
        <v>1695506.3270359146</v>
      </c>
      <c r="L1363" s="33">
        <v>1935942.1018615067</v>
      </c>
    </row>
    <row r="1364" spans="2:12" x14ac:dyDescent="0.25">
      <c r="B1364" s="27">
        <v>1359</v>
      </c>
      <c r="C1364" s="24">
        <v>1465001.6529115932</v>
      </c>
      <c r="D1364" s="25">
        <v>803326.28699698718</v>
      </c>
      <c r="E1364" s="25">
        <v>302327.71509660222</v>
      </c>
      <c r="F1364" s="25">
        <v>932795.69733280223</v>
      </c>
      <c r="G1364" s="25">
        <v>2166565.0305058174</v>
      </c>
      <c r="H1364" s="25">
        <v>1152600.829728608</v>
      </c>
      <c r="I1364" s="25">
        <v>46425.997733007651</v>
      </c>
      <c r="J1364" s="25">
        <v>2031577.5206461838</v>
      </c>
      <c r="K1364" s="25">
        <v>-288953.85726394737</v>
      </c>
      <c r="L1364" s="33">
        <v>2522133.1631879164</v>
      </c>
    </row>
    <row r="1365" spans="2:12" x14ac:dyDescent="0.25">
      <c r="B1365" s="27">
        <v>1360</v>
      </c>
      <c r="C1365" s="24">
        <v>486149.9768944541</v>
      </c>
      <c r="D1365" s="25">
        <v>502823.44033534266</v>
      </c>
      <c r="E1365" s="25">
        <v>724740.29695009766</v>
      </c>
      <c r="F1365" s="25">
        <v>698812.35696114507</v>
      </c>
      <c r="G1365" s="25">
        <v>-269337.572943429</v>
      </c>
      <c r="H1365" s="25">
        <v>-532644.15830899077</v>
      </c>
      <c r="I1365" s="25">
        <v>174544.33898892766</v>
      </c>
      <c r="J1365" s="25">
        <v>1418384.3585566175</v>
      </c>
      <c r="K1365" s="25">
        <v>208735.55601156596</v>
      </c>
      <c r="L1365" s="33">
        <v>796054.57549199369</v>
      </c>
    </row>
    <row r="1366" spans="2:12" x14ac:dyDescent="0.25">
      <c r="B1366" s="27">
        <v>1361</v>
      </c>
      <c r="C1366" s="24">
        <v>371352.69698207732</v>
      </c>
      <c r="D1366" s="25">
        <v>393920.27861424815</v>
      </c>
      <c r="E1366" s="25">
        <v>1848748.2547568907</v>
      </c>
      <c r="F1366" s="25">
        <v>-318182.50827744463</v>
      </c>
      <c r="G1366" s="25">
        <v>874375.37229075097</v>
      </c>
      <c r="H1366" s="25">
        <v>1373747.4637631425</v>
      </c>
      <c r="I1366" s="25">
        <v>2082532.6184922592</v>
      </c>
      <c r="J1366" s="25">
        <v>2268423.4170113569</v>
      </c>
      <c r="K1366" s="25">
        <v>-296538.03277223976</v>
      </c>
      <c r="L1366" s="33">
        <v>-282181.88761907862</v>
      </c>
    </row>
    <row r="1367" spans="2:12" x14ac:dyDescent="0.25">
      <c r="B1367" s="27">
        <v>1362</v>
      </c>
      <c r="C1367" s="24">
        <v>2175742.8656233698</v>
      </c>
      <c r="D1367" s="25">
        <v>2139931.9677646719</v>
      </c>
      <c r="E1367" s="25">
        <v>2829481.1181212487</v>
      </c>
      <c r="F1367" s="25">
        <v>1224666.2591973506</v>
      </c>
      <c r="G1367" s="25">
        <v>1821252.6971161067</v>
      </c>
      <c r="H1367" s="25">
        <v>1105009.8875568472</v>
      </c>
      <c r="I1367" s="25">
        <v>620171.72689851373</v>
      </c>
      <c r="J1367" s="25">
        <v>1907366.0852472694</v>
      </c>
      <c r="K1367" s="25">
        <v>1608035.9991209223</v>
      </c>
      <c r="L1367" s="33">
        <v>527460.62362474483</v>
      </c>
    </row>
    <row r="1368" spans="2:12" x14ac:dyDescent="0.25">
      <c r="B1368" s="27">
        <v>1363</v>
      </c>
      <c r="C1368" s="24">
        <v>1245929.4008176224</v>
      </c>
      <c r="D1368" s="25">
        <v>-1600033.558046306</v>
      </c>
      <c r="E1368" s="25">
        <v>802170.61998276925</v>
      </c>
      <c r="F1368" s="25">
        <v>1320780.0057655796</v>
      </c>
      <c r="G1368" s="25">
        <v>-346998.79680860927</v>
      </c>
      <c r="H1368" s="25">
        <v>665491.26607270772</v>
      </c>
      <c r="I1368" s="25">
        <v>642887.49238416506</v>
      </c>
      <c r="J1368" s="25">
        <v>3274705.8405363807</v>
      </c>
      <c r="K1368" s="25">
        <v>-1630379.7822210991</v>
      </c>
      <c r="L1368" s="33">
        <v>-885399.76510724053</v>
      </c>
    </row>
    <row r="1369" spans="2:12" x14ac:dyDescent="0.25">
      <c r="B1369" s="27">
        <v>1364</v>
      </c>
      <c r="C1369" s="24">
        <v>619946.59802329028</v>
      </c>
      <c r="D1369" s="25">
        <v>193885.75666384492</v>
      </c>
      <c r="E1369" s="25">
        <v>231424.10504834726</v>
      </c>
      <c r="F1369" s="25">
        <v>3307748.296415979</v>
      </c>
      <c r="G1369" s="25">
        <v>897948.73540454078</v>
      </c>
      <c r="H1369" s="25">
        <v>159704.11013754876</v>
      </c>
      <c r="I1369" s="25">
        <v>1603703.0599752096</v>
      </c>
      <c r="J1369" s="25">
        <v>-14321.043956217822</v>
      </c>
      <c r="K1369" s="25">
        <v>2501999.1452808231</v>
      </c>
      <c r="L1369" s="33">
        <v>1083860.5505863726</v>
      </c>
    </row>
    <row r="1370" spans="2:12" x14ac:dyDescent="0.25">
      <c r="B1370" s="27">
        <v>1365</v>
      </c>
      <c r="C1370" s="24">
        <v>2161912.3992089084</v>
      </c>
      <c r="D1370" s="25">
        <v>-33942.315509370528</v>
      </c>
      <c r="E1370" s="25">
        <v>275460.29430013616</v>
      </c>
      <c r="F1370" s="25">
        <v>-502828.28192763356</v>
      </c>
      <c r="G1370" s="25">
        <v>660421.0433715973</v>
      </c>
      <c r="H1370" s="25">
        <v>-348431.71552545996</v>
      </c>
      <c r="I1370" s="25">
        <v>666532.82222377183</v>
      </c>
      <c r="J1370" s="25">
        <v>2066767.551289917</v>
      </c>
      <c r="K1370" s="25">
        <v>497409.4490705342</v>
      </c>
      <c r="L1370" s="33">
        <v>593520.08096386073</v>
      </c>
    </row>
    <row r="1371" spans="2:12" x14ac:dyDescent="0.25">
      <c r="B1371" s="27">
        <v>1366</v>
      </c>
      <c r="C1371" s="24">
        <v>-333782.31250047311</v>
      </c>
      <c r="D1371" s="25">
        <v>1031432.3723836984</v>
      </c>
      <c r="E1371" s="25">
        <v>1608826.7636133581</v>
      </c>
      <c r="F1371" s="25">
        <v>1497913.8700678935</v>
      </c>
      <c r="G1371" s="25">
        <v>576777.77883324306</v>
      </c>
      <c r="H1371" s="25">
        <v>2077311.6026335983</v>
      </c>
      <c r="I1371" s="25">
        <v>726440.02733709104</v>
      </c>
      <c r="J1371" s="25">
        <v>1914909.5543835871</v>
      </c>
      <c r="K1371" s="25">
        <v>1486011.4500661017</v>
      </c>
      <c r="L1371" s="33">
        <v>1529528.9312498397</v>
      </c>
    </row>
    <row r="1372" spans="2:12" x14ac:dyDescent="0.25">
      <c r="B1372" s="27">
        <v>1367</v>
      </c>
      <c r="C1372" s="24">
        <v>-825905.68294130731</v>
      </c>
      <c r="D1372" s="25">
        <v>754574.48770979047</v>
      </c>
      <c r="E1372" s="25">
        <v>1840341.2853747699</v>
      </c>
      <c r="F1372" s="25">
        <v>2327499.1399706127</v>
      </c>
      <c r="G1372" s="25">
        <v>2487673.8119551893</v>
      </c>
      <c r="H1372" s="25">
        <v>982965.1563512478</v>
      </c>
      <c r="I1372" s="25">
        <v>-778003.94838054804</v>
      </c>
      <c r="J1372" s="25">
        <v>154346.39393756399</v>
      </c>
      <c r="K1372" s="25">
        <v>1461544.9578695199</v>
      </c>
      <c r="L1372" s="33">
        <v>1759947.5959619461</v>
      </c>
    </row>
    <row r="1373" spans="2:12" x14ac:dyDescent="0.25">
      <c r="B1373" s="27">
        <v>1368</v>
      </c>
      <c r="C1373" s="24">
        <v>-1501815.8712709928</v>
      </c>
      <c r="D1373" s="25">
        <v>1088231.4853378343</v>
      </c>
      <c r="E1373" s="25">
        <v>1200931.7896940056</v>
      </c>
      <c r="F1373" s="25">
        <v>1559906.7236471279</v>
      </c>
      <c r="G1373" s="25">
        <v>19129.92527843453</v>
      </c>
      <c r="H1373" s="25">
        <v>475177.21645826753</v>
      </c>
      <c r="I1373" s="25">
        <v>299322.1064482634</v>
      </c>
      <c r="J1373" s="25">
        <v>893562.28764742333</v>
      </c>
      <c r="K1373" s="25">
        <v>-213103.13709934801</v>
      </c>
      <c r="L1373" s="33">
        <v>-2246142.841802069</v>
      </c>
    </row>
    <row r="1374" spans="2:12" x14ac:dyDescent="0.25">
      <c r="B1374" s="27">
        <v>1369</v>
      </c>
      <c r="C1374" s="24">
        <v>1077393.6725320108</v>
      </c>
      <c r="D1374" s="25">
        <v>934325.18270564592</v>
      </c>
      <c r="E1374" s="25">
        <v>939843.8975222325</v>
      </c>
      <c r="F1374" s="25">
        <v>1323671.0188026149</v>
      </c>
      <c r="G1374" s="25">
        <v>987530.69545322889</v>
      </c>
      <c r="H1374" s="25">
        <v>1624591.3850699086</v>
      </c>
      <c r="I1374" s="25">
        <v>2132610.2930529322</v>
      </c>
      <c r="J1374" s="25">
        <v>26961.477221491747</v>
      </c>
      <c r="K1374" s="25">
        <v>848996.46922682552</v>
      </c>
      <c r="L1374" s="33">
        <v>1404980.7055626074</v>
      </c>
    </row>
    <row r="1375" spans="2:12" x14ac:dyDescent="0.25">
      <c r="B1375" s="27">
        <v>1370</v>
      </c>
      <c r="C1375" s="24">
        <v>4017385.3288044785</v>
      </c>
      <c r="D1375" s="25">
        <v>1702834.7119688401</v>
      </c>
      <c r="E1375" s="25">
        <v>2989850.0773041616</v>
      </c>
      <c r="F1375" s="25">
        <v>2312615.6937169791</v>
      </c>
      <c r="G1375" s="25">
        <v>2758524.8013484022</v>
      </c>
      <c r="H1375" s="25">
        <v>-330995.93547991244</v>
      </c>
      <c r="I1375" s="25">
        <v>1661766.7825448578</v>
      </c>
      <c r="J1375" s="25">
        <v>1211832.4173438959</v>
      </c>
      <c r="K1375" s="25">
        <v>-1904854.7851643309</v>
      </c>
      <c r="L1375" s="33">
        <v>109430.24812332029</v>
      </c>
    </row>
    <row r="1376" spans="2:12" x14ac:dyDescent="0.25">
      <c r="B1376" s="27">
        <v>1371</v>
      </c>
      <c r="C1376" s="24">
        <v>1211521.0165277254</v>
      </c>
      <c r="D1376" s="25">
        <v>884889.69953089301</v>
      </c>
      <c r="E1376" s="25">
        <v>1840503.339260905</v>
      </c>
      <c r="F1376" s="25">
        <v>1334741.5894983248</v>
      </c>
      <c r="G1376" s="25">
        <v>801125.47209952306</v>
      </c>
      <c r="H1376" s="25">
        <v>2234558.7389302072</v>
      </c>
      <c r="I1376" s="25">
        <v>1649921.1924155843</v>
      </c>
      <c r="J1376" s="25">
        <v>319458.06160276383</v>
      </c>
      <c r="K1376" s="25">
        <v>-623409.48668219987</v>
      </c>
      <c r="L1376" s="33">
        <v>2674342.1636496303</v>
      </c>
    </row>
    <row r="1377" spans="2:12" x14ac:dyDescent="0.25">
      <c r="B1377" s="27">
        <v>1372</v>
      </c>
      <c r="C1377" s="24">
        <v>1129198.2726241071</v>
      </c>
      <c r="D1377" s="25">
        <v>1617553.6817998649</v>
      </c>
      <c r="E1377" s="25">
        <v>1157326.2376320949</v>
      </c>
      <c r="F1377" s="25">
        <v>846767.22756506549</v>
      </c>
      <c r="G1377" s="25">
        <v>2834649.9003990609</v>
      </c>
      <c r="H1377" s="25">
        <v>-36055.342689405661</v>
      </c>
      <c r="I1377" s="25">
        <v>293430.83983524283</v>
      </c>
      <c r="J1377" s="25">
        <v>219162.02028504759</v>
      </c>
      <c r="K1377" s="25">
        <v>2617371.4227389516</v>
      </c>
      <c r="L1377" s="33">
        <v>-128667.1704313471</v>
      </c>
    </row>
    <row r="1378" spans="2:12" x14ac:dyDescent="0.25">
      <c r="B1378" s="27">
        <v>1373</v>
      </c>
      <c r="C1378" s="24">
        <v>-1373202.204230868</v>
      </c>
      <c r="D1378" s="25">
        <v>1814674.4888108475</v>
      </c>
      <c r="E1378" s="25">
        <v>372483.50714223646</v>
      </c>
      <c r="F1378" s="25">
        <v>877433.650441668</v>
      </c>
      <c r="G1378" s="25">
        <v>2128518.5693921242</v>
      </c>
      <c r="H1378" s="25">
        <v>1104452.8452221854</v>
      </c>
      <c r="I1378" s="25">
        <v>103683.76937889634</v>
      </c>
      <c r="J1378" s="25">
        <v>417381.86021459987</v>
      </c>
      <c r="K1378" s="25">
        <v>-213894.13940764731</v>
      </c>
      <c r="L1378" s="33">
        <v>349634.63039833587</v>
      </c>
    </row>
    <row r="1379" spans="2:12" x14ac:dyDescent="0.25">
      <c r="B1379" s="27">
        <v>1374</v>
      </c>
      <c r="C1379" s="24">
        <v>471365.79501230549</v>
      </c>
      <c r="D1379" s="25">
        <v>2800379.8556390759</v>
      </c>
      <c r="E1379" s="25">
        <v>-101735.97655641939</v>
      </c>
      <c r="F1379" s="25">
        <v>-143417.33883391274</v>
      </c>
      <c r="G1379" s="25">
        <v>1073224.9616102958</v>
      </c>
      <c r="H1379" s="25">
        <v>1404588.1086748317</v>
      </c>
      <c r="I1379" s="25">
        <v>907823.3899450656</v>
      </c>
      <c r="J1379" s="25">
        <v>1863792.4417039789</v>
      </c>
      <c r="K1379" s="25">
        <v>2263111.6968337148</v>
      </c>
      <c r="L1379" s="33">
        <v>49293.88853418082</v>
      </c>
    </row>
    <row r="1380" spans="2:12" x14ac:dyDescent="0.25">
      <c r="B1380" s="27">
        <v>1375</v>
      </c>
      <c r="C1380" s="24">
        <v>-67715.041394623462</v>
      </c>
      <c r="D1380" s="25">
        <v>402784.66864378192</v>
      </c>
      <c r="E1380" s="25">
        <v>998083.37967404397</v>
      </c>
      <c r="F1380" s="25">
        <v>1811931.0961067406</v>
      </c>
      <c r="G1380" s="25">
        <v>72329.937753132544</v>
      </c>
      <c r="H1380" s="25">
        <v>73649.572076803073</v>
      </c>
      <c r="I1380" s="25">
        <v>-110228.82309089554</v>
      </c>
      <c r="J1380" s="25">
        <v>1674057.4513240908</v>
      </c>
      <c r="K1380" s="25">
        <v>1152922.1869496508</v>
      </c>
      <c r="L1380" s="33">
        <v>270793.95450856211</v>
      </c>
    </row>
    <row r="1381" spans="2:12" x14ac:dyDescent="0.25">
      <c r="B1381" s="27">
        <v>1376</v>
      </c>
      <c r="C1381" s="24">
        <v>-433613.7504671216</v>
      </c>
      <c r="D1381" s="25">
        <v>312664.36403652001</v>
      </c>
      <c r="E1381" s="25">
        <v>514170.92614938226</v>
      </c>
      <c r="F1381" s="25">
        <v>1834723.5679897564</v>
      </c>
      <c r="G1381" s="25">
        <v>-623757.14275781065</v>
      </c>
      <c r="H1381" s="25">
        <v>-522585.61173206428</v>
      </c>
      <c r="I1381" s="25">
        <v>1255447.1539461417</v>
      </c>
      <c r="J1381" s="25">
        <v>1786933.206721887</v>
      </c>
      <c r="K1381" s="25">
        <v>731000.94834540039</v>
      </c>
      <c r="L1381" s="33">
        <v>-244542.56739161909</v>
      </c>
    </row>
    <row r="1382" spans="2:12" x14ac:dyDescent="0.25">
      <c r="B1382" s="27">
        <v>1377</v>
      </c>
      <c r="C1382" s="24">
        <v>-563339.31958894758</v>
      </c>
      <c r="D1382" s="25">
        <v>1782988.7993179383</v>
      </c>
      <c r="E1382" s="25">
        <v>605444.11664679367</v>
      </c>
      <c r="F1382" s="25">
        <v>2384880.108831123</v>
      </c>
      <c r="G1382" s="25">
        <v>-569396.01849031681</v>
      </c>
      <c r="H1382" s="25">
        <v>2357193.8933477253</v>
      </c>
      <c r="I1382" s="25">
        <v>625997.15104064532</v>
      </c>
      <c r="J1382" s="25">
        <v>405697.13659945596</v>
      </c>
      <c r="K1382" s="25">
        <v>789278.55070374906</v>
      </c>
      <c r="L1382" s="33">
        <v>288296.66275468655</v>
      </c>
    </row>
    <row r="1383" spans="2:12" x14ac:dyDescent="0.25">
      <c r="B1383" s="27">
        <v>1378</v>
      </c>
      <c r="C1383" s="24">
        <v>-16938.745914328378</v>
      </c>
      <c r="D1383" s="25">
        <v>1217172.7661413699</v>
      </c>
      <c r="E1383" s="25">
        <v>915348.70496247616</v>
      </c>
      <c r="F1383" s="25">
        <v>-310521.16953329742</v>
      </c>
      <c r="G1383" s="25">
        <v>516164.66739149112</v>
      </c>
      <c r="H1383" s="25">
        <v>350634.38746984536</v>
      </c>
      <c r="I1383" s="25">
        <v>-1141105.2632822488</v>
      </c>
      <c r="J1383" s="25">
        <v>499179.65105704311</v>
      </c>
      <c r="K1383" s="25">
        <v>-1515525.8197400826</v>
      </c>
      <c r="L1383" s="33">
        <v>781545.50996931782</v>
      </c>
    </row>
    <row r="1384" spans="2:12" x14ac:dyDescent="0.25">
      <c r="B1384" s="27">
        <v>1379</v>
      </c>
      <c r="C1384" s="24">
        <v>1847457.1508642347</v>
      </c>
      <c r="D1384" s="25">
        <v>770214.24641818088</v>
      </c>
      <c r="E1384" s="25">
        <v>483696.57795725344</v>
      </c>
      <c r="F1384" s="25">
        <v>649525.68621361256</v>
      </c>
      <c r="G1384" s="25">
        <v>1230064.515761843</v>
      </c>
      <c r="H1384" s="25">
        <v>-327963.96789413039</v>
      </c>
      <c r="I1384" s="25">
        <v>496445.40493875043</v>
      </c>
      <c r="J1384" s="25">
        <v>-825241.38347108895</v>
      </c>
      <c r="K1384" s="25">
        <v>-73363.729011658113</v>
      </c>
      <c r="L1384" s="33">
        <v>2439244.0553157022</v>
      </c>
    </row>
    <row r="1385" spans="2:12" x14ac:dyDescent="0.25">
      <c r="B1385" s="27">
        <v>1380</v>
      </c>
      <c r="C1385" s="24">
        <v>482330.48189128004</v>
      </c>
      <c r="D1385" s="25">
        <v>2401397.2280445443</v>
      </c>
      <c r="E1385" s="25">
        <v>1383114.4945990876</v>
      </c>
      <c r="F1385" s="25">
        <v>1345617.2477279459</v>
      </c>
      <c r="G1385" s="25">
        <v>88011.458100772463</v>
      </c>
      <c r="H1385" s="25">
        <v>-205168.77397695836</v>
      </c>
      <c r="I1385" s="25">
        <v>1375784.4420001674</v>
      </c>
      <c r="J1385" s="25">
        <v>-332048.69195321947</v>
      </c>
      <c r="K1385" s="25">
        <v>858280.63301313203</v>
      </c>
      <c r="L1385" s="33">
        <v>638545.84596042288</v>
      </c>
    </row>
    <row r="1386" spans="2:12" x14ac:dyDescent="0.25">
      <c r="B1386" s="27">
        <v>1381</v>
      </c>
      <c r="C1386" s="24">
        <v>2976819.6415509256</v>
      </c>
      <c r="D1386" s="25">
        <v>-227842.95711740479</v>
      </c>
      <c r="E1386" s="25">
        <v>1156595.7590206331</v>
      </c>
      <c r="F1386" s="25">
        <v>1025193.8601792702</v>
      </c>
      <c r="G1386" s="25">
        <v>1859449.1449146699</v>
      </c>
      <c r="H1386" s="25">
        <v>747249.75515136868</v>
      </c>
      <c r="I1386" s="25">
        <v>-75895.685164005961</v>
      </c>
      <c r="J1386" s="25">
        <v>1360284.8484426429</v>
      </c>
      <c r="K1386" s="25">
        <v>1549350.6767636375</v>
      </c>
      <c r="L1386" s="33">
        <v>1567048.3920175005</v>
      </c>
    </row>
    <row r="1387" spans="2:12" x14ac:dyDescent="0.25">
      <c r="B1387" s="27">
        <v>1382</v>
      </c>
      <c r="C1387" s="24">
        <v>633931.35335822077</v>
      </c>
      <c r="D1387" s="25">
        <v>2006972.5527947005</v>
      </c>
      <c r="E1387" s="25">
        <v>2560401.6066122488</v>
      </c>
      <c r="F1387" s="25">
        <v>1597963.9777070712</v>
      </c>
      <c r="G1387" s="25">
        <v>2540261.7280196459</v>
      </c>
      <c r="H1387" s="25">
        <v>1121182.6948747351</v>
      </c>
      <c r="I1387" s="25">
        <v>848326.78212006763</v>
      </c>
      <c r="J1387" s="25">
        <v>216753.94969840068</v>
      </c>
      <c r="K1387" s="25">
        <v>2399288.5881571248</v>
      </c>
      <c r="L1387" s="33">
        <v>-526151.78254310042</v>
      </c>
    </row>
    <row r="1388" spans="2:12" x14ac:dyDescent="0.25">
      <c r="B1388" s="27">
        <v>1383</v>
      </c>
      <c r="C1388" s="24">
        <v>2118724.8568762345</v>
      </c>
      <c r="D1388" s="25">
        <v>2084497.7640257594</v>
      </c>
      <c r="E1388" s="25">
        <v>2717956.5451860623</v>
      </c>
      <c r="F1388" s="25">
        <v>2542411.4634302482</v>
      </c>
      <c r="G1388" s="25">
        <v>1762459.3234953573</v>
      </c>
      <c r="H1388" s="25">
        <v>615941.30115480628</v>
      </c>
      <c r="I1388" s="25">
        <v>1117792.1643970069</v>
      </c>
      <c r="J1388" s="25">
        <v>1443331.2557754614</v>
      </c>
      <c r="K1388" s="25">
        <v>1312755.3146773693</v>
      </c>
      <c r="L1388" s="33">
        <v>826045.5406284919</v>
      </c>
    </row>
    <row r="1389" spans="2:12" x14ac:dyDescent="0.25">
      <c r="B1389" s="27">
        <v>1384</v>
      </c>
      <c r="C1389" s="24">
        <v>1328239.0321137849</v>
      </c>
      <c r="D1389" s="25">
        <v>1380522.2288924619</v>
      </c>
      <c r="E1389" s="25">
        <v>-661.00708457175642</v>
      </c>
      <c r="F1389" s="25">
        <v>1073077.5103135402</v>
      </c>
      <c r="G1389" s="25">
        <v>1011356.6920830812</v>
      </c>
      <c r="H1389" s="25">
        <v>780915.07026062533</v>
      </c>
      <c r="I1389" s="25">
        <v>-707765.31482226448</v>
      </c>
      <c r="J1389" s="25">
        <v>-27745.286383504048</v>
      </c>
      <c r="K1389" s="25">
        <v>1065185.232312724</v>
      </c>
      <c r="L1389" s="33">
        <v>2627815.4002157887</v>
      </c>
    </row>
    <row r="1390" spans="2:12" x14ac:dyDescent="0.25">
      <c r="B1390" s="27">
        <v>1385</v>
      </c>
      <c r="C1390" s="24">
        <v>-593254.52555398783</v>
      </c>
      <c r="D1390" s="25">
        <v>522851.5520532513</v>
      </c>
      <c r="E1390" s="25">
        <v>-1299034.0485110381</v>
      </c>
      <c r="F1390" s="25">
        <v>2894.3031826484948</v>
      </c>
      <c r="G1390" s="25">
        <v>1120979.7095178179</v>
      </c>
      <c r="H1390" s="25">
        <v>72093.743252117187</v>
      </c>
      <c r="I1390" s="25">
        <v>-354607.99299280019</v>
      </c>
      <c r="J1390" s="25">
        <v>839195.0960360812</v>
      </c>
      <c r="K1390" s="25">
        <v>719169.9339481527</v>
      </c>
      <c r="L1390" s="33">
        <v>-830176.86255635833</v>
      </c>
    </row>
    <row r="1391" spans="2:12" x14ac:dyDescent="0.25">
      <c r="B1391" s="27">
        <v>1386</v>
      </c>
      <c r="C1391" s="24">
        <v>34343.148932263721</v>
      </c>
      <c r="D1391" s="25">
        <v>1327436.2631451883</v>
      </c>
      <c r="E1391" s="25">
        <v>1419881.0822477592</v>
      </c>
      <c r="F1391" s="25">
        <v>1177295.5235991227</v>
      </c>
      <c r="G1391" s="25">
        <v>856605.1627366608</v>
      </c>
      <c r="H1391" s="25">
        <v>-498741.14997259434</v>
      </c>
      <c r="I1391" s="25">
        <v>1515275.7402105127</v>
      </c>
      <c r="J1391" s="25">
        <v>892975.06493718177</v>
      </c>
      <c r="K1391" s="25">
        <v>222376.85514322016</v>
      </c>
      <c r="L1391" s="33">
        <v>223545.49545141682</v>
      </c>
    </row>
    <row r="1392" spans="2:12" x14ac:dyDescent="0.25">
      <c r="B1392" s="27">
        <v>1387</v>
      </c>
      <c r="C1392" s="24">
        <v>-1918816.7307496709</v>
      </c>
      <c r="D1392" s="25">
        <v>-180559.17807850894</v>
      </c>
      <c r="E1392" s="25">
        <v>133143.63783667795</v>
      </c>
      <c r="F1392" s="25">
        <v>-9533.8269571056589</v>
      </c>
      <c r="G1392" s="25">
        <v>-408269.08072899934</v>
      </c>
      <c r="H1392" s="25">
        <v>1936270.000829489</v>
      </c>
      <c r="I1392" s="25">
        <v>546463.56429631962</v>
      </c>
      <c r="J1392" s="25">
        <v>247420.89685455197</v>
      </c>
      <c r="K1392" s="25">
        <v>-189428.29499607906</v>
      </c>
      <c r="L1392" s="33">
        <v>-1169856.016179706</v>
      </c>
    </row>
    <row r="1393" spans="2:12" x14ac:dyDescent="0.25">
      <c r="B1393" s="27">
        <v>1388</v>
      </c>
      <c r="C1393" s="24">
        <v>2511341.6619693236</v>
      </c>
      <c r="D1393" s="25">
        <v>904419.14689478185</v>
      </c>
      <c r="E1393" s="25">
        <v>308364.50033762166</v>
      </c>
      <c r="F1393" s="25">
        <v>2762527.8134645098</v>
      </c>
      <c r="G1393" s="25">
        <v>366196.66253738431</v>
      </c>
      <c r="H1393" s="25">
        <v>1592892.8653361667</v>
      </c>
      <c r="I1393" s="25">
        <v>-391181.18830294535</v>
      </c>
      <c r="J1393" s="25">
        <v>277087.33124713786</v>
      </c>
      <c r="K1393" s="25">
        <v>-599743.93995388178</v>
      </c>
      <c r="L1393" s="33">
        <v>1676456.6532699494</v>
      </c>
    </row>
    <row r="1394" spans="2:12" x14ac:dyDescent="0.25">
      <c r="B1394" s="27">
        <v>1389</v>
      </c>
      <c r="C1394" s="24">
        <v>3181854.4280522657</v>
      </c>
      <c r="D1394" s="25">
        <v>1775628.5528999371</v>
      </c>
      <c r="E1394" s="25">
        <v>-519185.21759410342</v>
      </c>
      <c r="F1394" s="25">
        <v>1931123.3690311885</v>
      </c>
      <c r="G1394" s="25">
        <v>2414435.3345141131</v>
      </c>
      <c r="H1394" s="25">
        <v>-278101.42493118811</v>
      </c>
      <c r="I1394" s="25">
        <v>1183826.822889952</v>
      </c>
      <c r="J1394" s="25">
        <v>1712474.8594419928</v>
      </c>
      <c r="K1394" s="25">
        <v>444094.53758572927</v>
      </c>
      <c r="L1394" s="33">
        <v>2322322.9288509488</v>
      </c>
    </row>
    <row r="1395" spans="2:12" x14ac:dyDescent="0.25">
      <c r="B1395" s="27">
        <v>1390</v>
      </c>
      <c r="C1395" s="24">
        <v>-687874.01632711617</v>
      </c>
      <c r="D1395" s="25">
        <v>-1018341.4083220093</v>
      </c>
      <c r="E1395" s="25">
        <v>-2320527.8526115036</v>
      </c>
      <c r="F1395" s="25">
        <v>559742.59986830689</v>
      </c>
      <c r="G1395" s="25">
        <v>187437.80630078074</v>
      </c>
      <c r="H1395" s="25">
        <v>902140.85243312083</v>
      </c>
      <c r="I1395" s="25">
        <v>-1114236.530786748</v>
      </c>
      <c r="J1395" s="25">
        <v>745867.49572710088</v>
      </c>
      <c r="K1395" s="25">
        <v>998199.22163390461</v>
      </c>
      <c r="L1395" s="33">
        <v>157384.77299101045</v>
      </c>
    </row>
    <row r="1396" spans="2:12" x14ac:dyDescent="0.25">
      <c r="B1396" s="27">
        <v>1391</v>
      </c>
      <c r="C1396" s="24">
        <v>1832488.0034723328</v>
      </c>
      <c r="D1396" s="25">
        <v>1938111.8556027999</v>
      </c>
      <c r="E1396" s="25">
        <v>107733.80603044806</v>
      </c>
      <c r="F1396" s="25">
        <v>-942426.62393771345</v>
      </c>
      <c r="G1396" s="25">
        <v>47739.270678434055</v>
      </c>
      <c r="H1396" s="25">
        <v>1782435.2191790175</v>
      </c>
      <c r="I1396" s="25">
        <v>18060.830001427792</v>
      </c>
      <c r="J1396" s="25">
        <v>-535437.92198460177</v>
      </c>
      <c r="K1396" s="25">
        <v>-319870.69707640819</v>
      </c>
      <c r="L1396" s="33">
        <v>2017961.6945972582</v>
      </c>
    </row>
    <row r="1397" spans="2:12" x14ac:dyDescent="0.25">
      <c r="B1397" s="27">
        <v>1392</v>
      </c>
      <c r="C1397" s="24">
        <v>418057.82038994506</v>
      </c>
      <c r="D1397" s="25">
        <v>967037.25746098999</v>
      </c>
      <c r="E1397" s="25">
        <v>331547.22129419353</v>
      </c>
      <c r="F1397" s="25">
        <v>1989786.3197760149</v>
      </c>
      <c r="G1397" s="25">
        <v>1532786.9266703962</v>
      </c>
      <c r="H1397" s="25">
        <v>589622.19608968683</v>
      </c>
      <c r="I1397" s="25">
        <v>-281459.94072784344</v>
      </c>
      <c r="J1397" s="25">
        <v>1028509.653908289</v>
      </c>
      <c r="K1397" s="25">
        <v>1958416.6349869273</v>
      </c>
      <c r="L1397" s="33">
        <v>1516701.4382031281</v>
      </c>
    </row>
    <row r="1398" spans="2:12" x14ac:dyDescent="0.25">
      <c r="B1398" s="27">
        <v>1393</v>
      </c>
      <c r="C1398" s="24">
        <v>656951.23844644334</v>
      </c>
      <c r="D1398" s="25">
        <v>672551.41031718254</v>
      </c>
      <c r="E1398" s="25">
        <v>2142720.6999130715</v>
      </c>
      <c r="F1398" s="25">
        <v>1915524.510697105</v>
      </c>
      <c r="G1398" s="25">
        <v>117772.02685385058</v>
      </c>
      <c r="H1398" s="25">
        <v>2633337.4562882036</v>
      </c>
      <c r="I1398" s="25">
        <v>1078444.5638557584</v>
      </c>
      <c r="J1398" s="25">
        <v>813069.48086073995</v>
      </c>
      <c r="K1398" s="25">
        <v>164815.62736121705</v>
      </c>
      <c r="L1398" s="33">
        <v>769242.78750156797</v>
      </c>
    </row>
    <row r="1399" spans="2:12" x14ac:dyDescent="0.25">
      <c r="B1399" s="27">
        <v>1394</v>
      </c>
      <c r="C1399" s="24">
        <v>862871.40602155169</v>
      </c>
      <c r="D1399" s="25">
        <v>1165943.9879922043</v>
      </c>
      <c r="E1399" s="25">
        <v>1318229.8093957277</v>
      </c>
      <c r="F1399" s="25">
        <v>2716321.6427273164</v>
      </c>
      <c r="G1399" s="25">
        <v>619314.55786301661</v>
      </c>
      <c r="H1399" s="25">
        <v>1079543.5241631437</v>
      </c>
      <c r="I1399" s="25">
        <v>-361051.36052305903</v>
      </c>
      <c r="J1399" s="25">
        <v>-350077.63193789963</v>
      </c>
      <c r="K1399" s="25">
        <v>776540.8954983498</v>
      </c>
      <c r="L1399" s="33">
        <v>546413.77965556644</v>
      </c>
    </row>
    <row r="1400" spans="2:12" x14ac:dyDescent="0.25">
      <c r="B1400" s="27">
        <v>1395</v>
      </c>
      <c r="C1400" s="24">
        <v>2466.7126196650788</v>
      </c>
      <c r="D1400" s="25">
        <v>276639.29732440319</v>
      </c>
      <c r="E1400" s="25">
        <v>602939.17080557905</v>
      </c>
      <c r="F1400" s="25">
        <v>-778980.45322476747</v>
      </c>
      <c r="G1400" s="25">
        <v>776614.59925228124</v>
      </c>
      <c r="H1400" s="25">
        <v>2169984.0972413775</v>
      </c>
      <c r="I1400" s="25">
        <v>1216790.2402652372</v>
      </c>
      <c r="J1400" s="25">
        <v>1538361.1930086128</v>
      </c>
      <c r="K1400" s="25">
        <v>388566.74292913452</v>
      </c>
      <c r="L1400" s="33">
        <v>-15994.732044725679</v>
      </c>
    </row>
    <row r="1401" spans="2:12" x14ac:dyDescent="0.25">
      <c r="B1401" s="27">
        <v>1396</v>
      </c>
      <c r="C1401" s="24">
        <v>21147.648301574402</v>
      </c>
      <c r="D1401" s="25">
        <v>1821416.4064788353</v>
      </c>
      <c r="E1401" s="25">
        <v>753035.25415141322</v>
      </c>
      <c r="F1401" s="25">
        <v>115793.49109134823</v>
      </c>
      <c r="G1401" s="25">
        <v>571255.28770971159</v>
      </c>
      <c r="H1401" s="25">
        <v>2257807.6055864575</v>
      </c>
      <c r="I1401" s="25">
        <v>97000.004621277563</v>
      </c>
      <c r="J1401" s="25">
        <v>2005282.2395895766</v>
      </c>
      <c r="K1401" s="25">
        <v>3239.8561839824542</v>
      </c>
      <c r="L1401" s="33">
        <v>-119113.30981721589</v>
      </c>
    </row>
    <row r="1402" spans="2:12" x14ac:dyDescent="0.25">
      <c r="B1402" s="27">
        <v>1397</v>
      </c>
      <c r="C1402" s="24">
        <v>2483844.2438173522</v>
      </c>
      <c r="D1402" s="25">
        <v>2806954.2395746587</v>
      </c>
      <c r="E1402" s="25">
        <v>-91935.715281754732</v>
      </c>
      <c r="F1402" s="25">
        <v>1417194.0584017616</v>
      </c>
      <c r="G1402" s="25">
        <v>973889.93090175558</v>
      </c>
      <c r="H1402" s="25">
        <v>-625281.51451533753</v>
      </c>
      <c r="I1402" s="25">
        <v>304647.87460372318</v>
      </c>
      <c r="J1402" s="25">
        <v>1401322.3252499448</v>
      </c>
      <c r="K1402" s="25">
        <v>1163716.0336679909</v>
      </c>
      <c r="L1402" s="33">
        <v>-408044.50147532951</v>
      </c>
    </row>
    <row r="1403" spans="2:12" x14ac:dyDescent="0.25">
      <c r="B1403" s="27">
        <v>1398</v>
      </c>
      <c r="C1403" s="24">
        <v>82229.360778657254</v>
      </c>
      <c r="D1403" s="25">
        <v>1789487.9563884549</v>
      </c>
      <c r="E1403" s="25">
        <v>461797.82331070211</v>
      </c>
      <c r="F1403" s="25">
        <v>1596963.6801480493</v>
      </c>
      <c r="G1403" s="25">
        <v>931255.95813267026</v>
      </c>
      <c r="H1403" s="25">
        <v>750876.86588145886</v>
      </c>
      <c r="I1403" s="25">
        <v>1837701.5220027752</v>
      </c>
      <c r="J1403" s="25">
        <v>-470811.65870387154</v>
      </c>
      <c r="K1403" s="25">
        <v>-473965.83548089303</v>
      </c>
      <c r="L1403" s="33">
        <v>626724.49683172861</v>
      </c>
    </row>
    <row r="1404" spans="2:12" x14ac:dyDescent="0.25">
      <c r="B1404" s="27">
        <v>1399</v>
      </c>
      <c r="C1404" s="24">
        <v>-63958.953449183144</v>
      </c>
      <c r="D1404" s="25">
        <v>-2176998.5804059305</v>
      </c>
      <c r="E1404" s="25">
        <v>-1191946.802563495</v>
      </c>
      <c r="F1404" s="25">
        <v>-97025.929332679138</v>
      </c>
      <c r="G1404" s="25">
        <v>1774090.9252986722</v>
      </c>
      <c r="H1404" s="25">
        <v>577645.57341036201</v>
      </c>
      <c r="I1404" s="25">
        <v>-119304.8858927493</v>
      </c>
      <c r="J1404" s="25">
        <v>-591780.88905993942</v>
      </c>
      <c r="K1404" s="25">
        <v>959756.4753494598</v>
      </c>
      <c r="L1404" s="33">
        <v>679155.53254100401</v>
      </c>
    </row>
    <row r="1405" spans="2:12" x14ac:dyDescent="0.25">
      <c r="B1405" s="27">
        <v>1400</v>
      </c>
      <c r="C1405" s="24">
        <v>3765859.0972673623</v>
      </c>
      <c r="D1405" s="25">
        <v>1450992.831863503</v>
      </c>
      <c r="E1405" s="25">
        <v>517007.74975690991</v>
      </c>
      <c r="F1405" s="25">
        <v>-357051.35945101408</v>
      </c>
      <c r="G1405" s="25">
        <v>2739596.3633695645</v>
      </c>
      <c r="H1405" s="25">
        <v>-1711097.7283946513</v>
      </c>
      <c r="I1405" s="25">
        <v>1469157.8094280632</v>
      </c>
      <c r="J1405" s="25">
        <v>833935.24609431624</v>
      </c>
      <c r="K1405" s="25">
        <v>1095680.0190597866</v>
      </c>
      <c r="L1405" s="33">
        <v>1575188.9422605438</v>
      </c>
    </row>
    <row r="1406" spans="2:12" x14ac:dyDescent="0.25">
      <c r="B1406" s="27">
        <v>1401</v>
      </c>
      <c r="C1406" s="24">
        <v>-605840.68304696539</v>
      </c>
      <c r="D1406" s="25">
        <v>-441959.40791737707</v>
      </c>
      <c r="E1406" s="25">
        <v>2600934.0925379749</v>
      </c>
      <c r="F1406" s="25">
        <v>1516626.5037759556</v>
      </c>
      <c r="G1406" s="25">
        <v>1695159.2737628138</v>
      </c>
      <c r="H1406" s="25">
        <v>1111078.8808276574</v>
      </c>
      <c r="I1406" s="25">
        <v>655897.22774278698</v>
      </c>
      <c r="J1406" s="25">
        <v>1502178.1728109056</v>
      </c>
      <c r="K1406" s="25">
        <v>687028.43307940103</v>
      </c>
      <c r="L1406" s="33">
        <v>1752181.2799921012</v>
      </c>
    </row>
    <row r="1407" spans="2:12" x14ac:dyDescent="0.25">
      <c r="B1407" s="27">
        <v>1402</v>
      </c>
      <c r="C1407" s="24">
        <v>-456896.63156917086</v>
      </c>
      <c r="D1407" s="25">
        <v>2309501.9926463924</v>
      </c>
      <c r="E1407" s="25">
        <v>675520.46082017571</v>
      </c>
      <c r="F1407" s="25">
        <v>1337266.8149678018</v>
      </c>
      <c r="G1407" s="25">
        <v>818048.60982046183</v>
      </c>
      <c r="H1407" s="25">
        <v>-80457.141497170087</v>
      </c>
      <c r="I1407" s="25">
        <v>954655.01496754913</v>
      </c>
      <c r="J1407" s="25">
        <v>1267574.7156916056</v>
      </c>
      <c r="K1407" s="25">
        <v>-593126.84002550738</v>
      </c>
      <c r="L1407" s="33">
        <v>2394537.8680210826</v>
      </c>
    </row>
    <row r="1408" spans="2:12" x14ac:dyDescent="0.25">
      <c r="B1408" s="27">
        <v>1403</v>
      </c>
      <c r="C1408" s="24">
        <v>2595406.9002158633</v>
      </c>
      <c r="D1408" s="25">
        <v>-781176.44838291733</v>
      </c>
      <c r="E1408" s="25">
        <v>869413.7193482006</v>
      </c>
      <c r="F1408" s="25">
        <v>1691304.7443729229</v>
      </c>
      <c r="G1408" s="25">
        <v>1195623.0040909066</v>
      </c>
      <c r="H1408" s="25">
        <v>617502.38600388356</v>
      </c>
      <c r="I1408" s="25">
        <v>-452401.17847083695</v>
      </c>
      <c r="J1408" s="25">
        <v>98685.902752080932</v>
      </c>
      <c r="K1408" s="25">
        <v>1532108.4095032155</v>
      </c>
      <c r="L1408" s="33">
        <v>2829585.7732585641</v>
      </c>
    </row>
    <row r="1409" spans="2:12" x14ac:dyDescent="0.25">
      <c r="B1409" s="27">
        <v>1404</v>
      </c>
      <c r="C1409" s="24">
        <v>-163021.16277120635</v>
      </c>
      <c r="D1409" s="25">
        <v>-734611.05788571201</v>
      </c>
      <c r="E1409" s="25">
        <v>687701.04884807207</v>
      </c>
      <c r="F1409" s="25">
        <v>-720547.49206136726</v>
      </c>
      <c r="G1409" s="25">
        <v>1125259.2241633539</v>
      </c>
      <c r="H1409" s="25">
        <v>256209.80230048532</v>
      </c>
      <c r="I1409" s="25">
        <v>1709970.6403491832</v>
      </c>
      <c r="J1409" s="25">
        <v>471610.01909082429</v>
      </c>
      <c r="K1409" s="25">
        <v>1759582.6602281663</v>
      </c>
      <c r="L1409" s="33">
        <v>1061990.9766795449</v>
      </c>
    </row>
    <row r="1410" spans="2:12" x14ac:dyDescent="0.25">
      <c r="B1410" s="27">
        <v>1405</v>
      </c>
      <c r="C1410" s="24">
        <v>320113.24114917219</v>
      </c>
      <c r="D1410" s="25">
        <v>-10832.709601014387</v>
      </c>
      <c r="E1410" s="25">
        <v>1166822.7326789238</v>
      </c>
      <c r="F1410" s="25">
        <v>1040007.956212881</v>
      </c>
      <c r="G1410" s="25">
        <v>1917253.723141971</v>
      </c>
      <c r="H1410" s="25">
        <v>1015564.6196142016</v>
      </c>
      <c r="I1410" s="25">
        <v>2063193.1345326123</v>
      </c>
      <c r="J1410" s="25">
        <v>1075074.8029445899</v>
      </c>
      <c r="K1410" s="25">
        <v>-634378.04850507108</v>
      </c>
      <c r="L1410" s="33">
        <v>1544411.8312223125</v>
      </c>
    </row>
    <row r="1411" spans="2:12" x14ac:dyDescent="0.25">
      <c r="B1411" s="27">
        <v>1406</v>
      </c>
      <c r="C1411" s="24">
        <v>2197779.0588810127</v>
      </c>
      <c r="D1411" s="25">
        <v>570414.0424177926</v>
      </c>
      <c r="E1411" s="25">
        <v>46794.126076236367</v>
      </c>
      <c r="F1411" s="25">
        <v>520906.02720741415</v>
      </c>
      <c r="G1411" s="25">
        <v>548926.51159371203</v>
      </c>
      <c r="H1411" s="25">
        <v>783826.84382206341</v>
      </c>
      <c r="I1411" s="25">
        <v>-280453.95491361432</v>
      </c>
      <c r="J1411" s="25">
        <v>-1477101.0305835945</v>
      </c>
      <c r="K1411" s="25">
        <v>765534.41881015105</v>
      </c>
      <c r="L1411" s="33">
        <v>-34135.795143752359</v>
      </c>
    </row>
    <row r="1412" spans="2:12" x14ac:dyDescent="0.25">
      <c r="B1412" s="27">
        <v>1407</v>
      </c>
      <c r="C1412" s="24">
        <v>-1046.131947751157</v>
      </c>
      <c r="D1412" s="25">
        <v>-255715.91485164966</v>
      </c>
      <c r="E1412" s="25">
        <v>1157513.2566015366</v>
      </c>
      <c r="F1412" s="25">
        <v>484358.40142792836</v>
      </c>
      <c r="G1412" s="25">
        <v>-146425.08017664682</v>
      </c>
      <c r="H1412" s="25">
        <v>1365114.6101415423</v>
      </c>
      <c r="I1412" s="25">
        <v>-834763.46391647961</v>
      </c>
      <c r="J1412" s="25">
        <v>-1603153.1456322582</v>
      </c>
      <c r="K1412" s="25">
        <v>-366293.62293690769</v>
      </c>
      <c r="L1412" s="33">
        <v>871556.90575288469</v>
      </c>
    </row>
    <row r="1413" spans="2:12" x14ac:dyDescent="0.25">
      <c r="B1413" s="27">
        <v>1408</v>
      </c>
      <c r="C1413" s="24">
        <v>803967.3070850214</v>
      </c>
      <c r="D1413" s="25">
        <v>2169170.1892710323</v>
      </c>
      <c r="E1413" s="25">
        <v>1840787.9461624348</v>
      </c>
      <c r="F1413" s="25">
        <v>-924140.53003357444</v>
      </c>
      <c r="G1413" s="25">
        <v>-52194.424926907755</v>
      </c>
      <c r="H1413" s="25">
        <v>1021047.7785254242</v>
      </c>
      <c r="I1413" s="25">
        <v>810497.59790513199</v>
      </c>
      <c r="J1413" s="25">
        <v>186144.69171217224</v>
      </c>
      <c r="K1413" s="25">
        <v>-200561.31247481564</v>
      </c>
      <c r="L1413" s="33">
        <v>1754153.5836232109</v>
      </c>
    </row>
    <row r="1414" spans="2:12" x14ac:dyDescent="0.25">
      <c r="B1414" s="27">
        <v>1409</v>
      </c>
      <c r="C1414" s="24">
        <v>2455982.2967548231</v>
      </c>
      <c r="D1414" s="25">
        <v>1781286.4440738484</v>
      </c>
      <c r="E1414" s="25">
        <v>366926.23568932293</v>
      </c>
      <c r="F1414" s="25">
        <v>1687453.6812076224</v>
      </c>
      <c r="G1414" s="25">
        <v>2367170.9922406282</v>
      </c>
      <c r="H1414" s="25">
        <v>-185181.75875045964</v>
      </c>
      <c r="I1414" s="25">
        <v>1482446.7100885496</v>
      </c>
      <c r="J1414" s="25">
        <v>2551804.5111902151</v>
      </c>
      <c r="K1414" s="25">
        <v>-540796.90501287021</v>
      </c>
      <c r="L1414" s="33">
        <v>570392.68158382922</v>
      </c>
    </row>
    <row r="1415" spans="2:12" x14ac:dyDescent="0.25">
      <c r="B1415" s="27">
        <v>1410</v>
      </c>
      <c r="C1415" s="24">
        <v>177102.58804982528</v>
      </c>
      <c r="D1415" s="25">
        <v>433700.94060361013</v>
      </c>
      <c r="E1415" s="25">
        <v>-777352.22451256681</v>
      </c>
      <c r="F1415" s="25">
        <v>1791734.2077182662</v>
      </c>
      <c r="G1415" s="25">
        <v>1765422.2435082635</v>
      </c>
      <c r="H1415" s="25">
        <v>1528472.0608832082</v>
      </c>
      <c r="I1415" s="25">
        <v>753157.73539427156</v>
      </c>
      <c r="J1415" s="25">
        <v>1109773.2002760726</v>
      </c>
      <c r="K1415" s="25">
        <v>1820737.6720241113</v>
      </c>
      <c r="L1415" s="33">
        <v>922891.41402397212</v>
      </c>
    </row>
    <row r="1416" spans="2:12" x14ac:dyDescent="0.25">
      <c r="B1416" s="27">
        <v>1411</v>
      </c>
      <c r="C1416" s="24">
        <v>1430998.0473795198</v>
      </c>
      <c r="D1416" s="25">
        <v>-296177.9586155205</v>
      </c>
      <c r="E1416" s="25">
        <v>1939452.837275594</v>
      </c>
      <c r="F1416" s="25">
        <v>1106711.4727302492</v>
      </c>
      <c r="G1416" s="25">
        <v>1284573.149712557</v>
      </c>
      <c r="H1416" s="25">
        <v>299070.79580486985</v>
      </c>
      <c r="I1416" s="25">
        <v>-855525.00282668602</v>
      </c>
      <c r="J1416" s="25">
        <v>63224.887245363556</v>
      </c>
      <c r="K1416" s="25">
        <v>-287687.21120625222</v>
      </c>
      <c r="L1416" s="33">
        <v>1186734.2966801692</v>
      </c>
    </row>
    <row r="1417" spans="2:12" x14ac:dyDescent="0.25">
      <c r="B1417" s="27">
        <v>1412</v>
      </c>
      <c r="C1417" s="24">
        <v>2756244.3525143685</v>
      </c>
      <c r="D1417" s="25">
        <v>-563555.4506349694</v>
      </c>
      <c r="E1417" s="25">
        <v>872173.01468161494</v>
      </c>
      <c r="F1417" s="25">
        <v>963953.67474976275</v>
      </c>
      <c r="G1417" s="25">
        <v>865192.52548046689</v>
      </c>
      <c r="H1417" s="25">
        <v>1072086.4184861695</v>
      </c>
      <c r="I1417" s="25">
        <v>-816641.04091937095</v>
      </c>
      <c r="J1417" s="25">
        <v>1896922.934950891</v>
      </c>
      <c r="K1417" s="25">
        <v>-428089.74717973778</v>
      </c>
      <c r="L1417" s="33">
        <v>-1143279.7662066496</v>
      </c>
    </row>
    <row r="1418" spans="2:12" x14ac:dyDescent="0.25">
      <c r="B1418" s="27">
        <v>1413</v>
      </c>
      <c r="C1418" s="24">
        <v>1802043.1567461789</v>
      </c>
      <c r="D1418" s="25">
        <v>2144707.5859876778</v>
      </c>
      <c r="E1418" s="25">
        <v>2103997.8831648291</v>
      </c>
      <c r="F1418" s="25">
        <v>358061.50468326593</v>
      </c>
      <c r="G1418" s="25">
        <v>72104.629953092895</v>
      </c>
      <c r="H1418" s="25">
        <v>1653056.1414857907</v>
      </c>
      <c r="I1418" s="25">
        <v>-41790.354450123385</v>
      </c>
      <c r="J1418" s="25">
        <v>-637981.8683287194</v>
      </c>
      <c r="K1418" s="25">
        <v>1188995.3792385939</v>
      </c>
      <c r="L1418" s="33">
        <v>1736504.8084969437</v>
      </c>
    </row>
    <row r="1419" spans="2:12" x14ac:dyDescent="0.25">
      <c r="B1419" s="27">
        <v>1414</v>
      </c>
      <c r="C1419" s="24">
        <v>639758.96223552525</v>
      </c>
      <c r="D1419" s="25">
        <v>617631.19747723592</v>
      </c>
      <c r="E1419" s="25">
        <v>1796834.7107495582</v>
      </c>
      <c r="F1419" s="25">
        <v>2753669.3309516693</v>
      </c>
      <c r="G1419" s="25">
        <v>512336.92865054496</v>
      </c>
      <c r="H1419" s="25">
        <v>3191270.5436473517</v>
      </c>
      <c r="I1419" s="25">
        <v>-356391.28531141998</v>
      </c>
      <c r="J1419" s="25">
        <v>-444127.92133951513</v>
      </c>
      <c r="K1419" s="25">
        <v>-208935.17603471037</v>
      </c>
      <c r="L1419" s="33">
        <v>1331788.7735913936</v>
      </c>
    </row>
    <row r="1420" spans="2:12" x14ac:dyDescent="0.25">
      <c r="B1420" s="27">
        <v>1415</v>
      </c>
      <c r="C1420" s="24">
        <v>1619154.0625604978</v>
      </c>
      <c r="D1420" s="25">
        <v>1004666.6824997403</v>
      </c>
      <c r="E1420" s="25">
        <v>403039.73630246334</v>
      </c>
      <c r="F1420" s="25">
        <v>-152872.16638485249</v>
      </c>
      <c r="G1420" s="25">
        <v>1459652.2460588347</v>
      </c>
      <c r="H1420" s="25">
        <v>-38264.404632469639</v>
      </c>
      <c r="I1420" s="25">
        <v>764041.716240393</v>
      </c>
      <c r="J1420" s="25">
        <v>384137.39090642426</v>
      </c>
      <c r="K1420" s="25">
        <v>183340.54633067176</v>
      </c>
      <c r="L1420" s="33">
        <v>50260.129530400969</v>
      </c>
    </row>
    <row r="1421" spans="2:12" x14ac:dyDescent="0.25">
      <c r="B1421" s="27">
        <v>1416</v>
      </c>
      <c r="C1421" s="24">
        <v>665619.27378545282</v>
      </c>
      <c r="D1421" s="25">
        <v>-658805.67835339066</v>
      </c>
      <c r="E1421" s="25">
        <v>684425.05517170159</v>
      </c>
      <c r="F1421" s="25">
        <v>709256.57422502292</v>
      </c>
      <c r="G1421" s="25">
        <v>1304663.7290659864</v>
      </c>
      <c r="H1421" s="25">
        <v>-798172.68750776071</v>
      </c>
      <c r="I1421" s="25">
        <v>439030.65190281905</v>
      </c>
      <c r="J1421" s="25">
        <v>1413816.0452367845</v>
      </c>
      <c r="K1421" s="25">
        <v>613826.29068054352</v>
      </c>
      <c r="L1421" s="33">
        <v>678050.92531702481</v>
      </c>
    </row>
    <row r="1422" spans="2:12" x14ac:dyDescent="0.25">
      <c r="B1422" s="27">
        <v>1417</v>
      </c>
      <c r="C1422" s="24">
        <v>213765.63430525688</v>
      </c>
      <c r="D1422" s="25">
        <v>-51235.823740445543</v>
      </c>
      <c r="E1422" s="25">
        <v>135504.01453725155</v>
      </c>
      <c r="F1422" s="25">
        <v>-626116.57920888439</v>
      </c>
      <c r="G1422" s="25">
        <v>-237845.66552546434</v>
      </c>
      <c r="H1422" s="25">
        <v>996140.98351593083</v>
      </c>
      <c r="I1422" s="25">
        <v>-69426.563690716401</v>
      </c>
      <c r="J1422" s="25">
        <v>1596374.3473940287</v>
      </c>
      <c r="K1422" s="25">
        <v>1220610.685250713</v>
      </c>
      <c r="L1422" s="33">
        <v>-985566.52490286529</v>
      </c>
    </row>
    <row r="1423" spans="2:12" x14ac:dyDescent="0.25">
      <c r="B1423" s="27">
        <v>1418</v>
      </c>
      <c r="C1423" s="24">
        <v>-37220.107070391532</v>
      </c>
      <c r="D1423" s="25">
        <v>1524030.1887130085</v>
      </c>
      <c r="E1423" s="25">
        <v>789304.51513598906</v>
      </c>
      <c r="F1423" s="25">
        <v>1854728.407945374</v>
      </c>
      <c r="G1423" s="25">
        <v>-453178.72712206934</v>
      </c>
      <c r="H1423" s="25">
        <v>940901.75665566511</v>
      </c>
      <c r="I1423" s="25">
        <v>1014845.5168120484</v>
      </c>
      <c r="J1423" s="25">
        <v>977157.33456407348</v>
      </c>
      <c r="K1423" s="25">
        <v>-981822.61143259169</v>
      </c>
      <c r="L1423" s="33">
        <v>240250.67696793191</v>
      </c>
    </row>
    <row r="1424" spans="2:12" x14ac:dyDescent="0.25">
      <c r="B1424" s="27">
        <v>1419</v>
      </c>
      <c r="C1424" s="24">
        <v>2088584.3867130117</v>
      </c>
      <c r="D1424" s="25">
        <v>-1321129.0318323201</v>
      </c>
      <c r="E1424" s="25">
        <v>435409.18904428603</v>
      </c>
      <c r="F1424" s="25">
        <v>1782974.7512693778</v>
      </c>
      <c r="G1424" s="25">
        <v>618173.42275721394</v>
      </c>
      <c r="H1424" s="25">
        <v>-223077.82468800666</v>
      </c>
      <c r="I1424" s="25">
        <v>178462.43159454502</v>
      </c>
      <c r="J1424" s="25">
        <v>1299540.3006592472</v>
      </c>
      <c r="K1424" s="25">
        <v>-1123865.835685892</v>
      </c>
      <c r="L1424" s="33">
        <v>-768976.1006675493</v>
      </c>
    </row>
    <row r="1425" spans="2:12" x14ac:dyDescent="0.25">
      <c r="B1425" s="27">
        <v>1420</v>
      </c>
      <c r="C1425" s="24">
        <v>1890132.4781892719</v>
      </c>
      <c r="D1425" s="25">
        <v>543436.24810106074</v>
      </c>
      <c r="E1425" s="25">
        <v>119497.43102527969</v>
      </c>
      <c r="F1425" s="25">
        <v>639905.91206650902</v>
      </c>
      <c r="G1425" s="25">
        <v>2822671.067890435</v>
      </c>
      <c r="H1425" s="25">
        <v>341075.18464955175</v>
      </c>
      <c r="I1425" s="25">
        <v>1304383.2559422068</v>
      </c>
      <c r="J1425" s="25">
        <v>1741746.9392237724</v>
      </c>
      <c r="K1425" s="25">
        <v>-59298.008579396643</v>
      </c>
      <c r="L1425" s="33">
        <v>3424837.4710080186</v>
      </c>
    </row>
    <row r="1426" spans="2:12" x14ac:dyDescent="0.25">
      <c r="B1426" s="27">
        <v>1421</v>
      </c>
      <c r="C1426" s="24">
        <v>914655.89116623905</v>
      </c>
      <c r="D1426" s="25">
        <v>588464.55611025728</v>
      </c>
      <c r="E1426" s="25">
        <v>61651.41056610737</v>
      </c>
      <c r="F1426" s="25">
        <v>252966.86530656647</v>
      </c>
      <c r="G1426" s="25">
        <v>-546507.99813431967</v>
      </c>
      <c r="H1426" s="25">
        <v>1637051.2965457179</v>
      </c>
      <c r="I1426" s="25">
        <v>-308937.63056931412</v>
      </c>
      <c r="J1426" s="25">
        <v>445990.00515476894</v>
      </c>
      <c r="K1426" s="25">
        <v>581766.93033322273</v>
      </c>
      <c r="L1426" s="33">
        <v>-469466.10769879166</v>
      </c>
    </row>
    <row r="1427" spans="2:12" x14ac:dyDescent="0.25">
      <c r="B1427" s="27">
        <v>1422</v>
      </c>
      <c r="C1427" s="24">
        <v>922432.29336474603</v>
      </c>
      <c r="D1427" s="25">
        <v>327499.51096307393</v>
      </c>
      <c r="E1427" s="25">
        <v>1509525.6504099676</v>
      </c>
      <c r="F1427" s="25">
        <v>171855.07634296501</v>
      </c>
      <c r="G1427" s="25">
        <v>808897.12785478635</v>
      </c>
      <c r="H1427" s="25">
        <v>1231019.7313429443</v>
      </c>
      <c r="I1427" s="25">
        <v>-463024.24876615219</v>
      </c>
      <c r="J1427" s="25">
        <v>-366071.74547675066</v>
      </c>
      <c r="K1427" s="25">
        <v>110365.01765680918</v>
      </c>
      <c r="L1427" s="33">
        <v>710740.77281532949</v>
      </c>
    </row>
    <row r="1428" spans="2:12" x14ac:dyDescent="0.25">
      <c r="B1428" s="27">
        <v>1423</v>
      </c>
      <c r="C1428" s="24">
        <v>2247430.7704121424</v>
      </c>
      <c r="D1428" s="25">
        <v>1272169.8397106985</v>
      </c>
      <c r="E1428" s="25">
        <v>-426152.28052193439</v>
      </c>
      <c r="F1428" s="25">
        <v>989994.70497956313</v>
      </c>
      <c r="G1428" s="25">
        <v>103829.66043772362</v>
      </c>
      <c r="H1428" s="25">
        <v>2376027.8260502098</v>
      </c>
      <c r="I1428" s="25">
        <v>60769.803012853023</v>
      </c>
      <c r="J1428" s="25">
        <v>930258.72921581008</v>
      </c>
      <c r="K1428" s="25">
        <v>700171.2295017587</v>
      </c>
      <c r="L1428" s="33">
        <v>2074539.4144170666</v>
      </c>
    </row>
    <row r="1429" spans="2:12" x14ac:dyDescent="0.25">
      <c r="B1429" s="27">
        <v>1424</v>
      </c>
      <c r="C1429" s="24">
        <v>-609068.7169842748</v>
      </c>
      <c r="D1429" s="25">
        <v>1303466.3853942594</v>
      </c>
      <c r="E1429" s="25">
        <v>2590765.0031820191</v>
      </c>
      <c r="F1429" s="25">
        <v>980917.42769962037</v>
      </c>
      <c r="G1429" s="25">
        <v>80310.520838808734</v>
      </c>
      <c r="H1429" s="25">
        <v>-174907.32067603245</v>
      </c>
      <c r="I1429" s="25">
        <v>827184.0845945552</v>
      </c>
      <c r="J1429" s="25">
        <v>-97155.638971814886</v>
      </c>
      <c r="K1429" s="25">
        <v>-36042.699046203867</v>
      </c>
      <c r="L1429" s="33">
        <v>-498012.56127069378</v>
      </c>
    </row>
    <row r="1430" spans="2:12" x14ac:dyDescent="0.25">
      <c r="B1430" s="27">
        <v>1425</v>
      </c>
      <c r="C1430" s="24">
        <v>1890453.6160430503</v>
      </c>
      <c r="D1430" s="25">
        <v>1235388.1057732822</v>
      </c>
      <c r="E1430" s="25">
        <v>-1649773.0086300776</v>
      </c>
      <c r="F1430" s="25">
        <v>1024754.9300646731</v>
      </c>
      <c r="G1430" s="25">
        <v>1242642.9482071344</v>
      </c>
      <c r="H1430" s="25">
        <v>-348730.81164833158</v>
      </c>
      <c r="I1430" s="25">
        <v>2413173.6759282351</v>
      </c>
      <c r="J1430" s="25">
        <v>1161802.7761009452</v>
      </c>
      <c r="K1430" s="25">
        <v>988628.77480957471</v>
      </c>
      <c r="L1430" s="33">
        <v>1451783.4153567418</v>
      </c>
    </row>
    <row r="1431" spans="2:12" x14ac:dyDescent="0.25">
      <c r="B1431" s="27">
        <v>1426</v>
      </c>
      <c r="C1431" s="24">
        <v>591684.47474737745</v>
      </c>
      <c r="D1431" s="25">
        <v>3936066.5326318336</v>
      </c>
      <c r="E1431" s="25">
        <v>1315997.9210004732</v>
      </c>
      <c r="F1431" s="25">
        <v>1860813.9943859996</v>
      </c>
      <c r="G1431" s="25">
        <v>557557.637564159</v>
      </c>
      <c r="H1431" s="25">
        <v>98813.645672736224</v>
      </c>
      <c r="I1431" s="25">
        <v>96076.766450958792</v>
      </c>
      <c r="J1431" s="25">
        <v>877887.12833480909</v>
      </c>
      <c r="K1431" s="25">
        <v>1080034.5770129571</v>
      </c>
      <c r="L1431" s="33">
        <v>1650982.1713849995</v>
      </c>
    </row>
    <row r="1432" spans="2:12" x14ac:dyDescent="0.25">
      <c r="B1432" s="27">
        <v>1427</v>
      </c>
      <c r="C1432" s="24">
        <v>642938.89087160211</v>
      </c>
      <c r="D1432" s="25">
        <v>382464.47317217849</v>
      </c>
      <c r="E1432" s="25">
        <v>-1080205.6212137183</v>
      </c>
      <c r="F1432" s="25">
        <v>-491484.46772496309</v>
      </c>
      <c r="G1432" s="25">
        <v>1211002.6722259419</v>
      </c>
      <c r="H1432" s="25">
        <v>-75436.397603848018</v>
      </c>
      <c r="I1432" s="25">
        <v>740170.09099295782</v>
      </c>
      <c r="J1432" s="25">
        <v>660076.98252329603</v>
      </c>
      <c r="K1432" s="25">
        <v>242367.09976565884</v>
      </c>
      <c r="L1432" s="33">
        <v>5825.4032501722686</v>
      </c>
    </row>
    <row r="1433" spans="2:12" x14ac:dyDescent="0.25">
      <c r="B1433" s="27">
        <v>1428</v>
      </c>
      <c r="C1433" s="24">
        <v>2151889.4766098596</v>
      </c>
      <c r="D1433" s="25">
        <v>-868967.32566079823</v>
      </c>
      <c r="E1433" s="25">
        <v>197694.03632892156</v>
      </c>
      <c r="F1433" s="25">
        <v>2676883.87362245</v>
      </c>
      <c r="G1433" s="25">
        <v>-820575.93812092021</v>
      </c>
      <c r="H1433" s="25">
        <v>2208260.4940011194</v>
      </c>
      <c r="I1433" s="25">
        <v>-176650.15446659271</v>
      </c>
      <c r="J1433" s="25">
        <v>-521654.42773140734</v>
      </c>
      <c r="K1433" s="25">
        <v>861966.35366852302</v>
      </c>
      <c r="L1433" s="33">
        <v>313696.61324122082</v>
      </c>
    </row>
    <row r="1434" spans="2:12" x14ac:dyDescent="0.25">
      <c r="B1434" s="27">
        <v>1429</v>
      </c>
      <c r="C1434" s="24">
        <v>1971161.6062627714</v>
      </c>
      <c r="D1434" s="25">
        <v>-1078497.7337682415</v>
      </c>
      <c r="E1434" s="25">
        <v>541313.19795419509</v>
      </c>
      <c r="F1434" s="25">
        <v>513529.18048792053</v>
      </c>
      <c r="G1434" s="25">
        <v>-306085.56193375541</v>
      </c>
      <c r="H1434" s="25">
        <v>1679977.4179180623</v>
      </c>
      <c r="I1434" s="25">
        <v>426846.34341217671</v>
      </c>
      <c r="J1434" s="25">
        <v>1549316.2851311639</v>
      </c>
      <c r="K1434" s="25">
        <v>-756805.1794686811</v>
      </c>
      <c r="L1434" s="33">
        <v>-1234662.0577864917</v>
      </c>
    </row>
    <row r="1435" spans="2:12" x14ac:dyDescent="0.25">
      <c r="B1435" s="27">
        <v>1430</v>
      </c>
      <c r="C1435" s="24">
        <v>-1409202.0233666892</v>
      </c>
      <c r="D1435" s="25">
        <v>-1123011.7450867873</v>
      </c>
      <c r="E1435" s="25">
        <v>1184976.1490741032</v>
      </c>
      <c r="F1435" s="25">
        <v>1124349.4407291417</v>
      </c>
      <c r="G1435" s="25">
        <v>322696.28816041537</v>
      </c>
      <c r="H1435" s="25">
        <v>1542849.8721384974</v>
      </c>
      <c r="I1435" s="25">
        <v>891761.95261911303</v>
      </c>
      <c r="J1435" s="25">
        <v>-370664.42606404936</v>
      </c>
      <c r="K1435" s="25">
        <v>526210.73980779899</v>
      </c>
      <c r="L1435" s="33">
        <v>941085.5748883686</v>
      </c>
    </row>
    <row r="1436" spans="2:12" x14ac:dyDescent="0.25">
      <c r="B1436" s="27">
        <v>1431</v>
      </c>
      <c r="C1436" s="24">
        <v>297527.18074994721</v>
      </c>
      <c r="D1436" s="25">
        <v>281164.46216618456</v>
      </c>
      <c r="E1436" s="25">
        <v>924657.53086194536</v>
      </c>
      <c r="F1436" s="25">
        <v>838966.53468791489</v>
      </c>
      <c r="G1436" s="25">
        <v>681969.72469772538</v>
      </c>
      <c r="H1436" s="25">
        <v>-232839.36088840012</v>
      </c>
      <c r="I1436" s="25">
        <v>1557423.7390509252</v>
      </c>
      <c r="J1436" s="25">
        <v>467833.75126563665</v>
      </c>
      <c r="K1436" s="25">
        <v>855031.97424871661</v>
      </c>
      <c r="L1436" s="33">
        <v>961590.62371259369</v>
      </c>
    </row>
    <row r="1437" spans="2:12" x14ac:dyDescent="0.25">
      <c r="B1437" s="27">
        <v>1432</v>
      </c>
      <c r="C1437" s="24">
        <v>1348455.4523292463</v>
      </c>
      <c r="D1437" s="25">
        <v>1894641.8684749398</v>
      </c>
      <c r="E1437" s="25">
        <v>-210884.5099047767</v>
      </c>
      <c r="F1437" s="25">
        <v>1322254.7642789036</v>
      </c>
      <c r="G1437" s="25">
        <v>-1419891.2117471891</v>
      </c>
      <c r="H1437" s="25">
        <v>1182969.7680241722</v>
      </c>
      <c r="I1437" s="25">
        <v>763661.8489300306</v>
      </c>
      <c r="J1437" s="25">
        <v>1913440.1211346565</v>
      </c>
      <c r="K1437" s="25">
        <v>684007.48914574739</v>
      </c>
      <c r="L1437" s="33">
        <v>721793.22655043099</v>
      </c>
    </row>
    <row r="1438" spans="2:12" x14ac:dyDescent="0.25">
      <c r="B1438" s="27">
        <v>1433</v>
      </c>
      <c r="C1438" s="24">
        <v>366895.4244034756</v>
      </c>
      <c r="D1438" s="25">
        <v>845847.83924770076</v>
      </c>
      <c r="E1438" s="25">
        <v>-294948.12925924361</v>
      </c>
      <c r="F1438" s="25">
        <v>1218555.9946690262</v>
      </c>
      <c r="G1438" s="25">
        <v>1645006.1839101659</v>
      </c>
      <c r="H1438" s="25">
        <v>621663.79904357716</v>
      </c>
      <c r="I1438" s="25">
        <v>1187246.0736825</v>
      </c>
      <c r="J1438" s="25">
        <v>534198.32231497811</v>
      </c>
      <c r="K1438" s="25">
        <v>1480285.5766918398</v>
      </c>
      <c r="L1438" s="33">
        <v>2461616.64971194</v>
      </c>
    </row>
    <row r="1439" spans="2:12" x14ac:dyDescent="0.25">
      <c r="B1439" s="27">
        <v>1434</v>
      </c>
      <c r="C1439" s="24">
        <v>2774906.0793344257</v>
      </c>
      <c r="D1439" s="25">
        <v>-877798.55249930546</v>
      </c>
      <c r="E1439" s="25">
        <v>-1148426.7383371773</v>
      </c>
      <c r="F1439" s="25">
        <v>-391271.80404523388</v>
      </c>
      <c r="G1439" s="25">
        <v>-148613.02543356363</v>
      </c>
      <c r="H1439" s="25">
        <v>1542241.8293903829</v>
      </c>
      <c r="I1439" s="25">
        <v>110815.63897571806</v>
      </c>
      <c r="J1439" s="25">
        <v>992187.85148026375</v>
      </c>
      <c r="K1439" s="25">
        <v>1260255.0122877657</v>
      </c>
      <c r="L1439" s="33">
        <v>-922075.68468173034</v>
      </c>
    </row>
    <row r="1440" spans="2:12" x14ac:dyDescent="0.25">
      <c r="B1440" s="27">
        <v>1435</v>
      </c>
      <c r="C1440" s="24">
        <v>1015312.7027008692</v>
      </c>
      <c r="D1440" s="25">
        <v>1728673.0014575147</v>
      </c>
      <c r="E1440" s="25">
        <v>1585046.2988107866</v>
      </c>
      <c r="F1440" s="25">
        <v>1889101.207117945</v>
      </c>
      <c r="G1440" s="25">
        <v>747655.92165447865</v>
      </c>
      <c r="H1440" s="25">
        <v>670288.62094987324</v>
      </c>
      <c r="I1440" s="25">
        <v>565013.87710127281</v>
      </c>
      <c r="J1440" s="25">
        <v>-96119.188547776546</v>
      </c>
      <c r="K1440" s="25">
        <v>338485.91728346935</v>
      </c>
      <c r="L1440" s="33">
        <v>1697007.0716163572</v>
      </c>
    </row>
    <row r="1441" spans="2:12" x14ac:dyDescent="0.25">
      <c r="B1441" s="27">
        <v>1436</v>
      </c>
      <c r="C1441" s="24">
        <v>1321578.8034110325</v>
      </c>
      <c r="D1441" s="25">
        <v>350690.20775116049</v>
      </c>
      <c r="E1441" s="25">
        <v>-543533.75753331184</v>
      </c>
      <c r="F1441" s="25">
        <v>1758013.4453623444</v>
      </c>
      <c r="G1441" s="25">
        <v>1309533.6960889073</v>
      </c>
      <c r="H1441" s="25">
        <v>2623072.1226111604</v>
      </c>
      <c r="I1441" s="25">
        <v>576972.7619487741</v>
      </c>
      <c r="J1441" s="25">
        <v>939807.4504026277</v>
      </c>
      <c r="K1441" s="25">
        <v>2006622.8103092611</v>
      </c>
      <c r="L1441" s="33">
        <v>981119.13844663277</v>
      </c>
    </row>
    <row r="1442" spans="2:12" x14ac:dyDescent="0.25">
      <c r="B1442" s="27">
        <v>1437</v>
      </c>
      <c r="C1442" s="24">
        <v>2691102.4756198982</v>
      </c>
      <c r="D1442" s="25">
        <v>972612.0761152748</v>
      </c>
      <c r="E1442" s="25">
        <v>506634.71051121969</v>
      </c>
      <c r="F1442" s="25">
        <v>768074.32845890615</v>
      </c>
      <c r="G1442" s="25">
        <v>1928762.3839654666</v>
      </c>
      <c r="H1442" s="25">
        <v>2693011.9457276901</v>
      </c>
      <c r="I1442" s="25">
        <v>-535389.77617944079</v>
      </c>
      <c r="J1442" s="25">
        <v>2163027.1413182863</v>
      </c>
      <c r="K1442" s="25">
        <v>-156331.99197252793</v>
      </c>
      <c r="L1442" s="33">
        <v>329714.37681483896</v>
      </c>
    </row>
    <row r="1443" spans="2:12" x14ac:dyDescent="0.25">
      <c r="B1443" s="27">
        <v>1438</v>
      </c>
      <c r="C1443" s="24">
        <v>1666214.3185426714</v>
      </c>
      <c r="D1443" s="25">
        <v>1085191.2815378429</v>
      </c>
      <c r="E1443" s="25">
        <v>-279505.82313297968</v>
      </c>
      <c r="F1443" s="25">
        <v>-207883.87443977315</v>
      </c>
      <c r="G1443" s="25">
        <v>752134.53473679302</v>
      </c>
      <c r="H1443" s="25">
        <v>509484.28698929679</v>
      </c>
      <c r="I1443" s="25">
        <v>-495948.04038643977</v>
      </c>
      <c r="J1443" s="25">
        <v>1144899.3958730642</v>
      </c>
      <c r="K1443" s="25">
        <v>-84606.36699382402</v>
      </c>
      <c r="L1443" s="33">
        <v>765898.00562650524</v>
      </c>
    </row>
    <row r="1444" spans="2:12" x14ac:dyDescent="0.25">
      <c r="B1444" s="27">
        <v>1439</v>
      </c>
      <c r="C1444" s="24">
        <v>747850.75688590482</v>
      </c>
      <c r="D1444" s="25">
        <v>67409.155422840267</v>
      </c>
      <c r="E1444" s="25">
        <v>3021453.5796970837</v>
      </c>
      <c r="F1444" s="25">
        <v>771830.50289459899</v>
      </c>
      <c r="G1444" s="25">
        <v>1570070.5084496969</v>
      </c>
      <c r="H1444" s="25">
        <v>-1089580.8558625584</v>
      </c>
      <c r="I1444" s="25">
        <v>835115.3677636208</v>
      </c>
      <c r="J1444" s="25">
        <v>1166765.1022617733</v>
      </c>
      <c r="K1444" s="25">
        <v>812234.51729489677</v>
      </c>
      <c r="L1444" s="33">
        <v>299438.35559820617</v>
      </c>
    </row>
    <row r="1445" spans="2:12" x14ac:dyDescent="0.25">
      <c r="B1445" s="27">
        <v>1440</v>
      </c>
      <c r="C1445" s="24">
        <v>2149213.9154724889</v>
      </c>
      <c r="D1445" s="25">
        <v>-728860.38942682371</v>
      </c>
      <c r="E1445" s="25">
        <v>42692.005597348325</v>
      </c>
      <c r="F1445" s="25">
        <v>750961.80303764157</v>
      </c>
      <c r="G1445" s="25">
        <v>1576930.9923639931</v>
      </c>
      <c r="H1445" s="25">
        <v>1719365.0448060026</v>
      </c>
      <c r="I1445" s="25">
        <v>3129966.8180080703</v>
      </c>
      <c r="J1445" s="25">
        <v>-1323560.323265153</v>
      </c>
      <c r="K1445" s="25">
        <v>936703.98671691492</v>
      </c>
      <c r="L1445" s="33">
        <v>-398290.31449897401</v>
      </c>
    </row>
    <row r="1446" spans="2:12" x14ac:dyDescent="0.25">
      <c r="B1446" s="27">
        <v>1441</v>
      </c>
      <c r="C1446" s="24">
        <v>1871058.4423923623</v>
      </c>
      <c r="D1446" s="25">
        <v>5064531.1247445131</v>
      </c>
      <c r="E1446" s="25">
        <v>669608.00179505814</v>
      </c>
      <c r="F1446" s="25">
        <v>-554369.06214886438</v>
      </c>
      <c r="G1446" s="25">
        <v>1652850.496525188</v>
      </c>
      <c r="H1446" s="25">
        <v>1052059.6231585937</v>
      </c>
      <c r="I1446" s="25">
        <v>1360173.5610434487</v>
      </c>
      <c r="J1446" s="25">
        <v>138570.33039169014</v>
      </c>
      <c r="K1446" s="25">
        <v>1136176.6162132458</v>
      </c>
      <c r="L1446" s="33">
        <v>-567225.41395806754</v>
      </c>
    </row>
    <row r="1447" spans="2:12" x14ac:dyDescent="0.25">
      <c r="B1447" s="27">
        <v>1442</v>
      </c>
      <c r="C1447" s="24">
        <v>256196.12623339612</v>
      </c>
      <c r="D1447" s="25">
        <v>1285141.1549949571</v>
      </c>
      <c r="E1447" s="25">
        <v>350207.7471478167</v>
      </c>
      <c r="F1447" s="25">
        <v>2213433.8434327743</v>
      </c>
      <c r="G1447" s="25">
        <v>462424.96647318173</v>
      </c>
      <c r="H1447" s="25">
        <v>274020.16676594224</v>
      </c>
      <c r="I1447" s="25">
        <v>417129.07986785565</v>
      </c>
      <c r="J1447" s="25">
        <v>821293.65656208992</v>
      </c>
      <c r="K1447" s="25">
        <v>-1949342.4521094486</v>
      </c>
      <c r="L1447" s="33">
        <v>1135402.9707860313</v>
      </c>
    </row>
    <row r="1448" spans="2:12" x14ac:dyDescent="0.25">
      <c r="B1448" s="27">
        <v>1443</v>
      </c>
      <c r="C1448" s="24">
        <v>1523153.1140629523</v>
      </c>
      <c r="D1448" s="25">
        <v>2652252.7968673771</v>
      </c>
      <c r="E1448" s="25">
        <v>-409601.29451454431</v>
      </c>
      <c r="F1448" s="25">
        <v>865971.13313518371</v>
      </c>
      <c r="G1448" s="25">
        <v>-21649.792942187749</v>
      </c>
      <c r="H1448" s="25">
        <v>-872308.06785388989</v>
      </c>
      <c r="I1448" s="25">
        <v>588439.11006808747</v>
      </c>
      <c r="J1448" s="25">
        <v>205976.1489383895</v>
      </c>
      <c r="K1448" s="25">
        <v>192214.33054358698</v>
      </c>
      <c r="L1448" s="33">
        <v>-55357.410015144851</v>
      </c>
    </row>
    <row r="1449" spans="2:12" x14ac:dyDescent="0.25">
      <c r="B1449" s="27">
        <v>1444</v>
      </c>
      <c r="C1449" s="24">
        <v>-136729.48966288846</v>
      </c>
      <c r="D1449" s="25">
        <v>-15165.804281808902</v>
      </c>
      <c r="E1449" s="25">
        <v>1233761.7151785227</v>
      </c>
      <c r="F1449" s="25">
        <v>-1022302.2459190274</v>
      </c>
      <c r="G1449" s="25">
        <v>490474.16329321824</v>
      </c>
      <c r="H1449" s="25">
        <v>734390.77377217868</v>
      </c>
      <c r="I1449" s="25">
        <v>853512.11988907214</v>
      </c>
      <c r="J1449" s="25">
        <v>-333984.24997579772</v>
      </c>
      <c r="K1449" s="25">
        <v>447020.7123596305</v>
      </c>
      <c r="L1449" s="33">
        <v>1214996.9949734369</v>
      </c>
    </row>
    <row r="1450" spans="2:12" x14ac:dyDescent="0.25">
      <c r="B1450" s="27">
        <v>1445</v>
      </c>
      <c r="C1450" s="24">
        <v>761492.8113811668</v>
      </c>
      <c r="D1450" s="25">
        <v>1749466.4478372503</v>
      </c>
      <c r="E1450" s="25">
        <v>1329476.7599936025</v>
      </c>
      <c r="F1450" s="25">
        <v>1640270.4846768747</v>
      </c>
      <c r="G1450" s="25">
        <v>1098494.541967758</v>
      </c>
      <c r="H1450" s="25">
        <v>-1092375.3050089162</v>
      </c>
      <c r="I1450" s="25">
        <v>-20221.773920424283</v>
      </c>
      <c r="J1450" s="25">
        <v>1258762.2116157454</v>
      </c>
      <c r="K1450" s="25">
        <v>1461649.9983450016</v>
      </c>
      <c r="L1450" s="33">
        <v>2339225.7645268003</v>
      </c>
    </row>
    <row r="1451" spans="2:12" x14ac:dyDescent="0.25">
      <c r="B1451" s="27">
        <v>1446</v>
      </c>
      <c r="C1451" s="24">
        <v>2415142.6265089703</v>
      </c>
      <c r="D1451" s="25">
        <v>637702.29446515534</v>
      </c>
      <c r="E1451" s="25">
        <v>1363979.7493245453</v>
      </c>
      <c r="F1451" s="25">
        <v>-330174.70964748971</v>
      </c>
      <c r="G1451" s="25">
        <v>1020285.1261832276</v>
      </c>
      <c r="H1451" s="25">
        <v>1554518.3444620511</v>
      </c>
      <c r="I1451" s="25">
        <v>3297950.9859551135</v>
      </c>
      <c r="J1451" s="25">
        <v>1261171.684778763</v>
      </c>
      <c r="K1451" s="25">
        <v>1580365.867134206</v>
      </c>
      <c r="L1451" s="33">
        <v>-588174.0836753347</v>
      </c>
    </row>
    <row r="1452" spans="2:12" x14ac:dyDescent="0.25">
      <c r="B1452" s="27">
        <v>1447</v>
      </c>
      <c r="C1452" s="24">
        <v>1938476.0492867548</v>
      </c>
      <c r="D1452" s="25">
        <v>100161.01324537536</v>
      </c>
      <c r="E1452" s="25">
        <v>-1137859.4355406733</v>
      </c>
      <c r="F1452" s="25">
        <v>487818.44873276399</v>
      </c>
      <c r="G1452" s="25">
        <v>1911891.8366030394</v>
      </c>
      <c r="H1452" s="25">
        <v>-246863.81541171949</v>
      </c>
      <c r="I1452" s="25">
        <v>885039.77846221859</v>
      </c>
      <c r="J1452" s="25">
        <v>300459.15668392694</v>
      </c>
      <c r="K1452" s="25">
        <v>826375.55818329426</v>
      </c>
      <c r="L1452" s="33">
        <v>1447024.2461798582</v>
      </c>
    </row>
    <row r="1453" spans="2:12" x14ac:dyDescent="0.25">
      <c r="B1453" s="27">
        <v>1448</v>
      </c>
      <c r="C1453" s="24">
        <v>752519.58456716966</v>
      </c>
      <c r="D1453" s="25">
        <v>381469.39745091368</v>
      </c>
      <c r="E1453" s="25">
        <v>-323387.17509353254</v>
      </c>
      <c r="F1453" s="25">
        <v>1196745.1153015564</v>
      </c>
      <c r="G1453" s="25">
        <v>116096.39705799147</v>
      </c>
      <c r="H1453" s="25">
        <v>-44340.398433946539</v>
      </c>
      <c r="I1453" s="25">
        <v>1346584.4674548106</v>
      </c>
      <c r="J1453" s="25">
        <v>1492156.7521829791</v>
      </c>
      <c r="K1453" s="25">
        <v>544888.81645490043</v>
      </c>
      <c r="L1453" s="33">
        <v>1871386.453455722</v>
      </c>
    </row>
    <row r="1454" spans="2:12" x14ac:dyDescent="0.25">
      <c r="B1454" s="27">
        <v>1449</v>
      </c>
      <c r="C1454" s="24">
        <v>2710611.8185722446</v>
      </c>
      <c r="D1454" s="25">
        <v>808568.8626434519</v>
      </c>
      <c r="E1454" s="25">
        <v>2287118.8871477004</v>
      </c>
      <c r="F1454" s="25">
        <v>529439.94816183485</v>
      </c>
      <c r="G1454" s="25">
        <v>2433383.7725463826</v>
      </c>
      <c r="H1454" s="25">
        <v>1229691.0186365214</v>
      </c>
      <c r="I1454" s="25">
        <v>-526971.22583299456</v>
      </c>
      <c r="J1454" s="25">
        <v>765171.85534107499</v>
      </c>
      <c r="K1454" s="25">
        <v>-37720.459708054084</v>
      </c>
      <c r="L1454" s="33">
        <v>649869.18551416229</v>
      </c>
    </row>
    <row r="1455" spans="2:12" x14ac:dyDescent="0.25">
      <c r="B1455" s="27">
        <v>1450</v>
      </c>
      <c r="C1455" s="24">
        <v>4112413.4028112395</v>
      </c>
      <c r="D1455" s="25">
        <v>1987270.4345450103</v>
      </c>
      <c r="E1455" s="25">
        <v>1675263.9664493296</v>
      </c>
      <c r="F1455" s="25">
        <v>1339031.2179314224</v>
      </c>
      <c r="G1455" s="25">
        <v>1572265.461031043</v>
      </c>
      <c r="H1455" s="25">
        <v>2237203.0174805922</v>
      </c>
      <c r="I1455" s="25">
        <v>2294358.3967349487</v>
      </c>
      <c r="J1455" s="25">
        <v>1379629.0893433411</v>
      </c>
      <c r="K1455" s="25">
        <v>830279.51600963995</v>
      </c>
      <c r="L1455" s="33">
        <v>1037355.5345487241</v>
      </c>
    </row>
    <row r="1456" spans="2:12" x14ac:dyDescent="0.25">
      <c r="B1456" s="27">
        <v>1451</v>
      </c>
      <c r="C1456" s="24">
        <v>4645049.8570502326</v>
      </c>
      <c r="D1456" s="25">
        <v>2046119.8726860248</v>
      </c>
      <c r="E1456" s="25">
        <v>910013.93158639781</v>
      </c>
      <c r="F1456" s="25">
        <v>170864.18024251703</v>
      </c>
      <c r="G1456" s="25">
        <v>233705.27030221652</v>
      </c>
      <c r="H1456" s="25">
        <v>1197975.43991584</v>
      </c>
      <c r="I1456" s="25">
        <v>-747241.76820735913</v>
      </c>
      <c r="J1456" s="25">
        <v>-350955.98975789733</v>
      </c>
      <c r="K1456" s="25">
        <v>1412176.7339001773</v>
      </c>
      <c r="L1456" s="33">
        <v>2859933.6987390732</v>
      </c>
    </row>
    <row r="1457" spans="2:12" x14ac:dyDescent="0.25">
      <c r="B1457" s="27">
        <v>1452</v>
      </c>
      <c r="C1457" s="24">
        <v>1961132.8597884802</v>
      </c>
      <c r="D1457" s="25">
        <v>127609.20906645618</v>
      </c>
      <c r="E1457" s="25">
        <v>570044.53018149035</v>
      </c>
      <c r="F1457" s="25">
        <v>-292774.60628444375</v>
      </c>
      <c r="G1457" s="25">
        <v>3122090.481325468</v>
      </c>
      <c r="H1457" s="25">
        <v>-1333805.8824721444</v>
      </c>
      <c r="I1457" s="25">
        <v>-505577.7316548517</v>
      </c>
      <c r="J1457" s="25">
        <v>2232485.9743904788</v>
      </c>
      <c r="K1457" s="25">
        <v>1551279.0371353161</v>
      </c>
      <c r="L1457" s="33">
        <v>346203.12758302363</v>
      </c>
    </row>
    <row r="1458" spans="2:12" x14ac:dyDescent="0.25">
      <c r="B1458" s="27">
        <v>1453</v>
      </c>
      <c r="C1458" s="24">
        <v>803419.09775463166</v>
      </c>
      <c r="D1458" s="25">
        <v>2775193.5730016544</v>
      </c>
      <c r="E1458" s="25">
        <v>2151200.1124206865</v>
      </c>
      <c r="F1458" s="25">
        <v>2712169.3251863457</v>
      </c>
      <c r="G1458" s="25">
        <v>2894938.0240373453</v>
      </c>
      <c r="H1458" s="25">
        <v>-332142.319851737</v>
      </c>
      <c r="I1458" s="25">
        <v>-310720.12877822667</v>
      </c>
      <c r="J1458" s="25">
        <v>1964652.9103699801</v>
      </c>
      <c r="K1458" s="25">
        <v>2970882.5211438127</v>
      </c>
      <c r="L1458" s="33">
        <v>-1727343.3337503031</v>
      </c>
    </row>
    <row r="1459" spans="2:12" x14ac:dyDescent="0.25">
      <c r="B1459" s="27">
        <v>1454</v>
      </c>
      <c r="C1459" s="24">
        <v>233566.78061216325</v>
      </c>
      <c r="D1459" s="25">
        <v>2480100.1150979446</v>
      </c>
      <c r="E1459" s="25">
        <v>1105621.7849023417</v>
      </c>
      <c r="F1459" s="25">
        <v>851083.66527508944</v>
      </c>
      <c r="G1459" s="25">
        <v>172485.57452672953</v>
      </c>
      <c r="H1459" s="25">
        <v>2068479.8119200342</v>
      </c>
      <c r="I1459" s="25">
        <v>-768219.09118494485</v>
      </c>
      <c r="J1459" s="25">
        <v>125095.38934738142</v>
      </c>
      <c r="K1459" s="25">
        <v>763498.6511020707</v>
      </c>
      <c r="L1459" s="33">
        <v>387910.12255246565</v>
      </c>
    </row>
    <row r="1460" spans="2:12" x14ac:dyDescent="0.25">
      <c r="B1460" s="27">
        <v>1455</v>
      </c>
      <c r="C1460" s="24">
        <v>2781414.9746640297</v>
      </c>
      <c r="D1460" s="25">
        <v>2542141.9369943868</v>
      </c>
      <c r="E1460" s="25">
        <v>-1678615.8476944051</v>
      </c>
      <c r="F1460" s="25">
        <v>1413420.842226048</v>
      </c>
      <c r="G1460" s="25">
        <v>196572.57078634994</v>
      </c>
      <c r="H1460" s="25">
        <v>1752793.1548961159</v>
      </c>
      <c r="I1460" s="25">
        <v>1261328.7850552937</v>
      </c>
      <c r="J1460" s="25">
        <v>32636.258570732549</v>
      </c>
      <c r="K1460" s="25">
        <v>1793001.8963728026</v>
      </c>
      <c r="L1460" s="33">
        <v>-1025286.5959010678</v>
      </c>
    </row>
    <row r="1461" spans="2:12" x14ac:dyDescent="0.25">
      <c r="B1461" s="27">
        <v>1456</v>
      </c>
      <c r="C1461" s="24">
        <v>-364540.09392789053</v>
      </c>
      <c r="D1461" s="25">
        <v>1812665.5483506508</v>
      </c>
      <c r="E1461" s="25">
        <v>1065796.7163330661</v>
      </c>
      <c r="F1461" s="25">
        <v>1786948.2054079622</v>
      </c>
      <c r="G1461" s="25">
        <v>673087.67055409634</v>
      </c>
      <c r="H1461" s="25">
        <v>923370.57374551799</v>
      </c>
      <c r="I1461" s="25">
        <v>942459.07939663064</v>
      </c>
      <c r="J1461" s="25">
        <v>1072184.5061308783</v>
      </c>
      <c r="K1461" s="25">
        <v>52269.94107793225</v>
      </c>
      <c r="L1461" s="33">
        <v>1590704.1804962894</v>
      </c>
    </row>
    <row r="1462" spans="2:12" x14ac:dyDescent="0.25">
      <c r="B1462" s="27">
        <v>1457</v>
      </c>
      <c r="C1462" s="24">
        <v>-131556.2522200672</v>
      </c>
      <c r="D1462" s="25">
        <v>161255.85194024257</v>
      </c>
      <c r="E1462" s="25">
        <v>233587.86407740787</v>
      </c>
      <c r="F1462" s="25">
        <v>-127857.18028831435</v>
      </c>
      <c r="G1462" s="25">
        <v>755074.25080902036</v>
      </c>
      <c r="H1462" s="25">
        <v>-865611.25330691412</v>
      </c>
      <c r="I1462" s="25">
        <v>3420361.2960055443</v>
      </c>
      <c r="J1462" s="25">
        <v>1890628.9676058209</v>
      </c>
      <c r="K1462" s="25">
        <v>1172341.3278995808</v>
      </c>
      <c r="L1462" s="33">
        <v>379593.76674660668</v>
      </c>
    </row>
    <row r="1463" spans="2:12" x14ac:dyDescent="0.25">
      <c r="B1463" s="27">
        <v>1458</v>
      </c>
      <c r="C1463" s="24">
        <v>1197242.251421662</v>
      </c>
      <c r="D1463" s="25">
        <v>206781.54214249831</v>
      </c>
      <c r="E1463" s="25">
        <v>805621.06420759251</v>
      </c>
      <c r="F1463" s="25">
        <v>-104482.08400569856</v>
      </c>
      <c r="G1463" s="25">
        <v>2294221.5625452129</v>
      </c>
      <c r="H1463" s="25">
        <v>355955.3130260827</v>
      </c>
      <c r="I1463" s="25">
        <v>13550.942242673133</v>
      </c>
      <c r="J1463" s="25">
        <v>3517992.0607882976</v>
      </c>
      <c r="K1463" s="25">
        <v>922660.00978842657</v>
      </c>
      <c r="L1463" s="33">
        <v>406370.67901895382</v>
      </c>
    </row>
    <row r="1464" spans="2:12" x14ac:dyDescent="0.25">
      <c r="B1464" s="27">
        <v>1459</v>
      </c>
      <c r="C1464" s="24">
        <v>-410733.36457652366</v>
      </c>
      <c r="D1464" s="25">
        <v>199538.41425362742</v>
      </c>
      <c r="E1464" s="25">
        <v>-474464.07571314229</v>
      </c>
      <c r="F1464" s="25">
        <v>-1494944.1465662469</v>
      </c>
      <c r="G1464" s="25">
        <v>-22995.358685427345</v>
      </c>
      <c r="H1464" s="25">
        <v>-378096.79293115251</v>
      </c>
      <c r="I1464" s="25">
        <v>1058747.991405197</v>
      </c>
      <c r="J1464" s="25">
        <v>730672.38386222068</v>
      </c>
      <c r="K1464" s="25">
        <v>-421859.19583782693</v>
      </c>
      <c r="L1464" s="33">
        <v>1049070.0567158395</v>
      </c>
    </row>
    <row r="1465" spans="2:12" x14ac:dyDescent="0.25">
      <c r="B1465" s="27">
        <v>1460</v>
      </c>
      <c r="C1465" s="24">
        <v>809008.43055116199</v>
      </c>
      <c r="D1465" s="25">
        <v>1250798.4763645669</v>
      </c>
      <c r="E1465" s="25">
        <v>1431609.2706180373</v>
      </c>
      <c r="F1465" s="25">
        <v>935984.52518072957</v>
      </c>
      <c r="G1465" s="25">
        <v>935288.69365782058</v>
      </c>
      <c r="H1465" s="25">
        <v>1321954.8900270024</v>
      </c>
      <c r="I1465" s="25">
        <v>2329248.3865784742</v>
      </c>
      <c r="J1465" s="25">
        <v>300644.29299775697</v>
      </c>
      <c r="K1465" s="25">
        <v>1910274.6463739187</v>
      </c>
      <c r="L1465" s="33">
        <v>1984304.0173026072</v>
      </c>
    </row>
    <row r="1466" spans="2:12" x14ac:dyDescent="0.25">
      <c r="B1466" s="27">
        <v>1461</v>
      </c>
      <c r="C1466" s="24">
        <v>2782551.4322656114</v>
      </c>
      <c r="D1466" s="25">
        <v>763760.67473129276</v>
      </c>
      <c r="E1466" s="25">
        <v>1173727.8678613175</v>
      </c>
      <c r="F1466" s="25">
        <v>385776.53930833749</v>
      </c>
      <c r="G1466" s="25">
        <v>3293291.5845259186</v>
      </c>
      <c r="H1466" s="25">
        <v>1122643.3374917465</v>
      </c>
      <c r="I1466" s="25">
        <v>865177.22648131056</v>
      </c>
      <c r="J1466" s="25">
        <v>106612.69769263314</v>
      </c>
      <c r="K1466" s="25">
        <v>1490324.957674318</v>
      </c>
      <c r="L1466" s="33">
        <v>-537911.67434188537</v>
      </c>
    </row>
    <row r="1467" spans="2:12" x14ac:dyDescent="0.25">
      <c r="B1467" s="27">
        <v>1462</v>
      </c>
      <c r="C1467" s="24">
        <v>-232253.18943011994</v>
      </c>
      <c r="D1467" s="25">
        <v>1634224.0827569002</v>
      </c>
      <c r="E1467" s="25">
        <v>1413527.1603900692</v>
      </c>
      <c r="F1467" s="25">
        <v>-17274.686346810311</v>
      </c>
      <c r="G1467" s="25">
        <v>1101783.0054297894</v>
      </c>
      <c r="H1467" s="25">
        <v>947034.45962871611</v>
      </c>
      <c r="I1467" s="25">
        <v>711655.81955899997</v>
      </c>
      <c r="J1467" s="25">
        <v>-319636.44469433976</v>
      </c>
      <c r="K1467" s="25">
        <v>1881296.0672613233</v>
      </c>
      <c r="L1467" s="33">
        <v>2915347.0249568466</v>
      </c>
    </row>
    <row r="1468" spans="2:12" x14ac:dyDescent="0.25">
      <c r="B1468" s="27">
        <v>1463</v>
      </c>
      <c r="C1468" s="24">
        <v>1481064.3756111925</v>
      </c>
      <c r="D1468" s="25">
        <v>2592916.0596196661</v>
      </c>
      <c r="E1468" s="25">
        <v>2705808.8438532269</v>
      </c>
      <c r="F1468" s="25">
        <v>2517480.286242607</v>
      </c>
      <c r="G1468" s="25">
        <v>1604049.9524083682</v>
      </c>
      <c r="H1468" s="25">
        <v>1848707.267642308</v>
      </c>
      <c r="I1468" s="25">
        <v>377165.62419735547</v>
      </c>
      <c r="J1468" s="25">
        <v>654106.30685298191</v>
      </c>
      <c r="K1468" s="25">
        <v>1367734.138190906</v>
      </c>
      <c r="L1468" s="33">
        <v>1539018.0409576688</v>
      </c>
    </row>
    <row r="1469" spans="2:12" x14ac:dyDescent="0.25">
      <c r="B1469" s="27">
        <v>1464</v>
      </c>
      <c r="C1469" s="24">
        <v>-84979.3004695829</v>
      </c>
      <c r="D1469" s="25">
        <v>1460587.7644855189</v>
      </c>
      <c r="E1469" s="25">
        <v>-911841.60718335863</v>
      </c>
      <c r="F1469" s="25">
        <v>1040338.8556528823</v>
      </c>
      <c r="G1469" s="25">
        <v>1293370.4869657769</v>
      </c>
      <c r="H1469" s="25">
        <v>1716048.4328412442</v>
      </c>
      <c r="I1469" s="25">
        <v>986535.68304957217</v>
      </c>
      <c r="J1469" s="25">
        <v>535096.39338833559</v>
      </c>
      <c r="K1469" s="25">
        <v>-203431.7714427514</v>
      </c>
      <c r="L1469" s="33">
        <v>-131433.21983213071</v>
      </c>
    </row>
    <row r="1470" spans="2:12" x14ac:dyDescent="0.25">
      <c r="B1470" s="27">
        <v>1465</v>
      </c>
      <c r="C1470" s="24">
        <v>-239040.87864375161</v>
      </c>
      <c r="D1470" s="25">
        <v>1181402.1926766946</v>
      </c>
      <c r="E1470" s="25">
        <v>1894752.7934717853</v>
      </c>
      <c r="F1470" s="25">
        <v>1575113.6540179765</v>
      </c>
      <c r="G1470" s="25">
        <v>1026468.3504505646</v>
      </c>
      <c r="H1470" s="25">
        <v>978452.18805862032</v>
      </c>
      <c r="I1470" s="25">
        <v>2710909.2475525937</v>
      </c>
      <c r="J1470" s="25">
        <v>1265.856610130053</v>
      </c>
      <c r="K1470" s="25">
        <v>-115972.18090819521</v>
      </c>
      <c r="L1470" s="33">
        <v>-934886.86841827305</v>
      </c>
    </row>
    <row r="1471" spans="2:12" x14ac:dyDescent="0.25">
      <c r="B1471" s="27">
        <v>1466</v>
      </c>
      <c r="C1471" s="24">
        <v>286037.4657967696</v>
      </c>
      <c r="D1471" s="25">
        <v>320978.00210850639</v>
      </c>
      <c r="E1471" s="25">
        <v>1619715.8210740797</v>
      </c>
      <c r="F1471" s="25">
        <v>-449121.82890730537</v>
      </c>
      <c r="G1471" s="25">
        <v>-356957.77524385508</v>
      </c>
      <c r="H1471" s="25">
        <v>-956122.52460034471</v>
      </c>
      <c r="I1471" s="25">
        <v>423628.4821856888</v>
      </c>
      <c r="J1471" s="25">
        <v>835490.55381333735</v>
      </c>
      <c r="K1471" s="25">
        <v>1080112.1373945065</v>
      </c>
      <c r="L1471" s="33">
        <v>1198.0355287892744</v>
      </c>
    </row>
    <row r="1472" spans="2:12" x14ac:dyDescent="0.25">
      <c r="B1472" s="27">
        <v>1467</v>
      </c>
      <c r="C1472" s="24">
        <v>640607.38587227371</v>
      </c>
      <c r="D1472" s="25">
        <v>-286333.42936989013</v>
      </c>
      <c r="E1472" s="25">
        <v>1967185.7179909712</v>
      </c>
      <c r="F1472" s="25">
        <v>911655.49815073702</v>
      </c>
      <c r="G1472" s="25">
        <v>-227007.1018468868</v>
      </c>
      <c r="H1472" s="25">
        <v>1778768.5632943232</v>
      </c>
      <c r="I1472" s="25">
        <v>1526846.9166952847</v>
      </c>
      <c r="J1472" s="25">
        <v>1776956.3244899469</v>
      </c>
      <c r="K1472" s="25">
        <v>1646056.1363901985</v>
      </c>
      <c r="L1472" s="33">
        <v>-362746.13684414467</v>
      </c>
    </row>
    <row r="1473" spans="2:12" x14ac:dyDescent="0.25">
      <c r="B1473" s="27">
        <v>1468</v>
      </c>
      <c r="C1473" s="24">
        <v>-1286317.2136142617</v>
      </c>
      <c r="D1473" s="25">
        <v>1079419.2705919659</v>
      </c>
      <c r="E1473" s="25">
        <v>1369206.006070178</v>
      </c>
      <c r="F1473" s="25">
        <v>790032.19408522546</v>
      </c>
      <c r="G1473" s="25">
        <v>1753400.6903689499</v>
      </c>
      <c r="H1473" s="25">
        <v>1608283.8775720783</v>
      </c>
      <c r="I1473" s="25">
        <v>920632.59138514521</v>
      </c>
      <c r="J1473" s="25">
        <v>813888.12615918228</v>
      </c>
      <c r="K1473" s="25">
        <v>2301479.6199965067</v>
      </c>
      <c r="L1473" s="33">
        <v>-1451663.0289478791</v>
      </c>
    </row>
    <row r="1474" spans="2:12" x14ac:dyDescent="0.25">
      <c r="B1474" s="27">
        <v>1469</v>
      </c>
      <c r="C1474" s="24">
        <v>-1253624.8148580845</v>
      </c>
      <c r="D1474" s="25">
        <v>898559.39829057688</v>
      </c>
      <c r="E1474" s="25">
        <v>-1675460.3661452406</v>
      </c>
      <c r="F1474" s="25">
        <v>-636949.0402041357</v>
      </c>
      <c r="G1474" s="25">
        <v>-410397.81806505844</v>
      </c>
      <c r="H1474" s="25">
        <v>887868.63382207789</v>
      </c>
      <c r="I1474" s="25">
        <v>1379319.4404760161</v>
      </c>
      <c r="J1474" s="25">
        <v>507818.96310790861</v>
      </c>
      <c r="K1474" s="25">
        <v>457674.54825946176</v>
      </c>
      <c r="L1474" s="33">
        <v>1812746.2087828824</v>
      </c>
    </row>
    <row r="1475" spans="2:12" x14ac:dyDescent="0.25">
      <c r="B1475" s="27">
        <v>1470</v>
      </c>
      <c r="C1475" s="24">
        <v>2148378.0628356352</v>
      </c>
      <c r="D1475" s="25">
        <v>1335535.8413950172</v>
      </c>
      <c r="E1475" s="25">
        <v>1007820.819039817</v>
      </c>
      <c r="F1475" s="25">
        <v>334558.25689735031</v>
      </c>
      <c r="G1475" s="25">
        <v>-40949.900969132315</v>
      </c>
      <c r="H1475" s="25">
        <v>-1475720.1018366329</v>
      </c>
      <c r="I1475" s="25">
        <v>89174.193283706438</v>
      </c>
      <c r="J1475" s="25">
        <v>83631.70153427124</v>
      </c>
      <c r="K1475" s="25">
        <v>579382.14416649193</v>
      </c>
      <c r="L1475" s="33">
        <v>-982321.10090466822</v>
      </c>
    </row>
    <row r="1476" spans="2:12" x14ac:dyDescent="0.25">
      <c r="B1476" s="27">
        <v>1471</v>
      </c>
      <c r="C1476" s="24">
        <v>-59660.570540818386</v>
      </c>
      <c r="D1476" s="25">
        <v>336338.53057160601</v>
      </c>
      <c r="E1476" s="25">
        <v>1239907.8160511991</v>
      </c>
      <c r="F1476" s="25">
        <v>459331.57247582916</v>
      </c>
      <c r="G1476" s="25">
        <v>1064621.9891530508</v>
      </c>
      <c r="H1476" s="25">
        <v>1661719.7306533451</v>
      </c>
      <c r="I1476" s="25">
        <v>1245501.7408104953</v>
      </c>
      <c r="J1476" s="25">
        <v>875831.53519981354</v>
      </c>
      <c r="K1476" s="25">
        <v>2669219.831429136</v>
      </c>
      <c r="L1476" s="33">
        <v>29517.655568528455</v>
      </c>
    </row>
    <row r="1477" spans="2:12" x14ac:dyDescent="0.25">
      <c r="B1477" s="27">
        <v>1472</v>
      </c>
      <c r="C1477" s="24">
        <v>1618246.6687256936</v>
      </c>
      <c r="D1477" s="25">
        <v>1625507.4295691773</v>
      </c>
      <c r="E1477" s="25">
        <v>-149888.37459250214</v>
      </c>
      <c r="F1477" s="25">
        <v>1124907.7531644348</v>
      </c>
      <c r="G1477" s="25">
        <v>160280.25533099426</v>
      </c>
      <c r="H1477" s="25">
        <v>-239927.52292079991</v>
      </c>
      <c r="I1477" s="25">
        <v>1134453.0093641449</v>
      </c>
      <c r="J1477" s="25">
        <v>384078.48859779909</v>
      </c>
      <c r="K1477" s="25">
        <v>-234256.7567077307</v>
      </c>
      <c r="L1477" s="33">
        <v>-2075505.8570711298</v>
      </c>
    </row>
    <row r="1478" spans="2:12" x14ac:dyDescent="0.25">
      <c r="B1478" s="27">
        <v>1473</v>
      </c>
      <c r="C1478" s="24">
        <v>2867032.5771600958</v>
      </c>
      <c r="D1478" s="25">
        <v>81968.971007885877</v>
      </c>
      <c r="E1478" s="25">
        <v>2128911.9568524081</v>
      </c>
      <c r="F1478" s="25">
        <v>442373.98726682598</v>
      </c>
      <c r="G1478" s="25">
        <v>2863108.1549816262</v>
      </c>
      <c r="H1478" s="25">
        <v>-1616362.2871185252</v>
      </c>
      <c r="I1478" s="25">
        <v>-943854.41404845892</v>
      </c>
      <c r="J1478" s="25">
        <v>-913215.48784143385</v>
      </c>
      <c r="K1478" s="25">
        <v>2314318.5398180569</v>
      </c>
      <c r="L1478" s="33">
        <v>-496443.70216774428</v>
      </c>
    </row>
    <row r="1479" spans="2:12" x14ac:dyDescent="0.25">
      <c r="B1479" s="27">
        <v>1474</v>
      </c>
      <c r="C1479" s="24">
        <v>273633.93221206497</v>
      </c>
      <c r="D1479" s="25">
        <v>1053714.7570128869</v>
      </c>
      <c r="E1479" s="25">
        <v>-683249.00870720949</v>
      </c>
      <c r="F1479" s="25">
        <v>617484.57714017294</v>
      </c>
      <c r="G1479" s="25">
        <v>289444.06109637767</v>
      </c>
      <c r="H1479" s="25">
        <v>997036.11978987977</v>
      </c>
      <c r="I1479" s="25">
        <v>150468.58785356861</v>
      </c>
      <c r="J1479" s="25">
        <v>86767.456530366559</v>
      </c>
      <c r="K1479" s="25">
        <v>1743770.1328090951</v>
      </c>
      <c r="L1479" s="33">
        <v>1428856.6915709511</v>
      </c>
    </row>
    <row r="1480" spans="2:12" x14ac:dyDescent="0.25">
      <c r="B1480" s="27">
        <v>1475</v>
      </c>
      <c r="C1480" s="24">
        <v>2311509.4378398722</v>
      </c>
      <c r="D1480" s="25">
        <v>964254.17827407504</v>
      </c>
      <c r="E1480" s="25">
        <v>-61769.676662532147</v>
      </c>
      <c r="F1480" s="25">
        <v>1110483.9895802373</v>
      </c>
      <c r="G1480" s="25">
        <v>2664046.1748570977</v>
      </c>
      <c r="H1480" s="25">
        <v>322563.37753650034</v>
      </c>
      <c r="I1480" s="25">
        <v>1763346.1857877485</v>
      </c>
      <c r="J1480" s="25">
        <v>2266507.1997787734</v>
      </c>
      <c r="K1480" s="25">
        <v>540473.29805326229</v>
      </c>
      <c r="L1480" s="33">
        <v>785718.82476271037</v>
      </c>
    </row>
    <row r="1481" spans="2:12" x14ac:dyDescent="0.25">
      <c r="B1481" s="27">
        <v>1476</v>
      </c>
      <c r="C1481" s="24">
        <v>3071384.9040834159</v>
      </c>
      <c r="D1481" s="25">
        <v>2316128.0384246986</v>
      </c>
      <c r="E1481" s="25">
        <v>777998.90629362129</v>
      </c>
      <c r="F1481" s="25">
        <v>523864.03589705285</v>
      </c>
      <c r="G1481" s="25">
        <v>1098710.6826100303</v>
      </c>
      <c r="H1481" s="25">
        <v>2476753.310415769</v>
      </c>
      <c r="I1481" s="25">
        <v>1688093.8950909618</v>
      </c>
      <c r="J1481" s="25">
        <v>605900.18747472856</v>
      </c>
      <c r="K1481" s="25">
        <v>2946079.4898427669</v>
      </c>
      <c r="L1481" s="33">
        <v>1138873.4908974008</v>
      </c>
    </row>
    <row r="1482" spans="2:12" x14ac:dyDescent="0.25">
      <c r="B1482" s="27">
        <v>1477</v>
      </c>
      <c r="C1482" s="24">
        <v>-303361.66219213651</v>
      </c>
      <c r="D1482" s="25">
        <v>1449149.7843071683</v>
      </c>
      <c r="E1482" s="25">
        <v>1082037.2512412658</v>
      </c>
      <c r="F1482" s="25">
        <v>304683.93518217839</v>
      </c>
      <c r="G1482" s="25">
        <v>643956.92228368483</v>
      </c>
      <c r="H1482" s="25">
        <v>-598638.78217086149</v>
      </c>
      <c r="I1482" s="25">
        <v>917651.73063122015</v>
      </c>
      <c r="J1482" s="25">
        <v>373333.79539780598</v>
      </c>
      <c r="K1482" s="25">
        <v>461220.08920126362</v>
      </c>
      <c r="L1482" s="33">
        <v>735621.88596643042</v>
      </c>
    </row>
    <row r="1483" spans="2:12" x14ac:dyDescent="0.25">
      <c r="B1483" s="27">
        <v>1478</v>
      </c>
      <c r="C1483" s="24">
        <v>2866.3805051464587</v>
      </c>
      <c r="D1483" s="25">
        <v>1944945.0874921586</v>
      </c>
      <c r="E1483" s="25">
        <v>-44544.208824525587</v>
      </c>
      <c r="F1483" s="25">
        <v>79114.286276694853</v>
      </c>
      <c r="G1483" s="25">
        <v>673878.96271050069</v>
      </c>
      <c r="H1483" s="25">
        <v>922264.65117077995</v>
      </c>
      <c r="I1483" s="25">
        <v>437740.51795195136</v>
      </c>
      <c r="J1483" s="25">
        <v>1570730.6443818379</v>
      </c>
      <c r="K1483" s="25">
        <v>392278.90190448798</v>
      </c>
      <c r="L1483" s="33">
        <v>649934.40795136848</v>
      </c>
    </row>
    <row r="1484" spans="2:12" x14ac:dyDescent="0.25">
      <c r="B1484" s="27">
        <v>1479</v>
      </c>
      <c r="C1484" s="24">
        <v>322408.5546186869</v>
      </c>
      <c r="D1484" s="25">
        <v>1233935.5306604314</v>
      </c>
      <c r="E1484" s="25">
        <v>1111260.6678037029</v>
      </c>
      <c r="F1484" s="25">
        <v>754606.80079787178</v>
      </c>
      <c r="G1484" s="25">
        <v>408800.00448065531</v>
      </c>
      <c r="H1484" s="25">
        <v>284711.1381614944</v>
      </c>
      <c r="I1484" s="25">
        <v>600064.38375434559</v>
      </c>
      <c r="J1484" s="25">
        <v>-127040.57726138458</v>
      </c>
      <c r="K1484" s="25">
        <v>249649.56862722058</v>
      </c>
      <c r="L1484" s="33">
        <v>2360925.4448525347</v>
      </c>
    </row>
    <row r="1485" spans="2:12" x14ac:dyDescent="0.25">
      <c r="B1485" s="27">
        <v>1480</v>
      </c>
      <c r="C1485" s="24">
        <v>2516944.6245469409</v>
      </c>
      <c r="D1485" s="25">
        <v>354624.41740568355</v>
      </c>
      <c r="E1485" s="25">
        <v>-1095904.7846861435</v>
      </c>
      <c r="F1485" s="25">
        <v>765429.99236488808</v>
      </c>
      <c r="G1485" s="25">
        <v>737657.22034845594</v>
      </c>
      <c r="H1485" s="25">
        <v>1972328.0404369882</v>
      </c>
      <c r="I1485" s="25">
        <v>1603544.1786460262</v>
      </c>
      <c r="J1485" s="25">
        <v>1347442.3652552739</v>
      </c>
      <c r="K1485" s="25">
        <v>1397248.6108722063</v>
      </c>
      <c r="L1485" s="33">
        <v>3238184.2448592666</v>
      </c>
    </row>
    <row r="1486" spans="2:12" x14ac:dyDescent="0.25">
      <c r="B1486" s="27">
        <v>1481</v>
      </c>
      <c r="C1486" s="24">
        <v>2998123.2271714369</v>
      </c>
      <c r="D1486" s="25">
        <v>626238.93188575655</v>
      </c>
      <c r="E1486" s="25">
        <v>-225647.94235306047</v>
      </c>
      <c r="F1486" s="25">
        <v>1236938.9677018193</v>
      </c>
      <c r="G1486" s="25">
        <v>2111245.019170342</v>
      </c>
      <c r="H1486" s="25">
        <v>136276.72672790382</v>
      </c>
      <c r="I1486" s="25">
        <v>1718803.2299947082</v>
      </c>
      <c r="J1486" s="25">
        <v>895388.56911688158</v>
      </c>
      <c r="K1486" s="25">
        <v>1501011.8486756179</v>
      </c>
      <c r="L1486" s="33">
        <v>-505298.3002948761</v>
      </c>
    </row>
    <row r="1487" spans="2:12" x14ac:dyDescent="0.25">
      <c r="B1487" s="27">
        <v>1482</v>
      </c>
      <c r="C1487" s="24">
        <v>659581.21927479841</v>
      </c>
      <c r="D1487" s="25">
        <v>1311690.2398965443</v>
      </c>
      <c r="E1487" s="25">
        <v>-579812.95680464525</v>
      </c>
      <c r="F1487" s="25">
        <v>-33942.863686243538</v>
      </c>
      <c r="G1487" s="25">
        <v>678820.0663600117</v>
      </c>
      <c r="H1487" s="25">
        <v>3133013.3904958093</v>
      </c>
      <c r="I1487" s="25">
        <v>3388255.5150485444</v>
      </c>
      <c r="J1487" s="25">
        <v>1292817.7803623504</v>
      </c>
      <c r="K1487" s="25">
        <v>-1794703.9872869388</v>
      </c>
      <c r="L1487" s="33">
        <v>454760.32185634645</v>
      </c>
    </row>
    <row r="1488" spans="2:12" x14ac:dyDescent="0.25">
      <c r="B1488" s="27">
        <v>1483</v>
      </c>
      <c r="C1488" s="24">
        <v>-817444.42829715321</v>
      </c>
      <c r="D1488" s="25">
        <v>993607.4664298431</v>
      </c>
      <c r="E1488" s="25">
        <v>508202.30614591157</v>
      </c>
      <c r="F1488" s="25">
        <v>947358.88901702641</v>
      </c>
      <c r="G1488" s="25">
        <v>312478.06548945326</v>
      </c>
      <c r="H1488" s="25">
        <v>1504888.2411917746</v>
      </c>
      <c r="I1488" s="25">
        <v>-6092.760154963471</v>
      </c>
      <c r="J1488" s="25">
        <v>1423048.5888978885</v>
      </c>
      <c r="K1488" s="25">
        <v>223890.68221404264</v>
      </c>
      <c r="L1488" s="33">
        <v>-728159.17034731852</v>
      </c>
    </row>
    <row r="1489" spans="2:12" x14ac:dyDescent="0.25">
      <c r="B1489" s="27">
        <v>1484</v>
      </c>
      <c r="C1489" s="24">
        <v>148476.72247441206</v>
      </c>
      <c r="D1489" s="25">
        <v>284684.25820280425</v>
      </c>
      <c r="E1489" s="25">
        <v>1906371.7324174573</v>
      </c>
      <c r="F1489" s="25">
        <v>522877.35060779937</v>
      </c>
      <c r="G1489" s="25">
        <v>245082.18152368953</v>
      </c>
      <c r="H1489" s="25">
        <v>1257325.5753231579</v>
      </c>
      <c r="I1489" s="25">
        <v>-13569.269018161576</v>
      </c>
      <c r="J1489" s="25">
        <v>208323.42267840821</v>
      </c>
      <c r="K1489" s="25">
        <v>1688668.7910264526</v>
      </c>
      <c r="L1489" s="33">
        <v>-942393.87546748063</v>
      </c>
    </row>
    <row r="1490" spans="2:12" x14ac:dyDescent="0.25">
      <c r="B1490" s="27">
        <v>1485</v>
      </c>
      <c r="C1490" s="24">
        <v>-1123852.4916224587</v>
      </c>
      <c r="D1490" s="25">
        <v>141279.41609036736</v>
      </c>
      <c r="E1490" s="25">
        <v>2409023.1533904085</v>
      </c>
      <c r="F1490" s="25">
        <v>342761.3362157438</v>
      </c>
      <c r="G1490" s="25">
        <v>-211552.33900004067</v>
      </c>
      <c r="H1490" s="25">
        <v>1587460.174742864</v>
      </c>
      <c r="I1490" s="25">
        <v>2106295.6188260335</v>
      </c>
      <c r="J1490" s="25">
        <v>700093.57078991365</v>
      </c>
      <c r="K1490" s="25">
        <v>1518850.1212589587</v>
      </c>
      <c r="L1490" s="33">
        <v>-406002.80326237343</v>
      </c>
    </row>
    <row r="1491" spans="2:12" x14ac:dyDescent="0.25">
      <c r="B1491" s="27">
        <v>1486</v>
      </c>
      <c r="C1491" s="24">
        <v>3356772.6077364199</v>
      </c>
      <c r="D1491" s="25">
        <v>-477845.02672076039</v>
      </c>
      <c r="E1491" s="25">
        <v>815578.52280582674</v>
      </c>
      <c r="F1491" s="25">
        <v>1561693.683433874</v>
      </c>
      <c r="G1491" s="25">
        <v>1944202.6789766373</v>
      </c>
      <c r="H1491" s="25">
        <v>993466.71276455186</v>
      </c>
      <c r="I1491" s="25">
        <v>-465151.7227265751</v>
      </c>
      <c r="J1491" s="25">
        <v>550604.61943474691</v>
      </c>
      <c r="K1491" s="25">
        <v>1527518.8887633048</v>
      </c>
      <c r="L1491" s="33">
        <v>126093.57065518294</v>
      </c>
    </row>
    <row r="1492" spans="2:12" x14ac:dyDescent="0.25">
      <c r="B1492" s="27">
        <v>1487</v>
      </c>
      <c r="C1492" s="24">
        <v>-2159225.588197391</v>
      </c>
      <c r="D1492" s="25">
        <v>2032669.5957537936</v>
      </c>
      <c r="E1492" s="25">
        <v>-365395.68931716168</v>
      </c>
      <c r="F1492" s="25">
        <v>-341024.34039530857</v>
      </c>
      <c r="G1492" s="25">
        <v>535563.86105906963</v>
      </c>
      <c r="H1492" s="25">
        <v>623479.22900048736</v>
      </c>
      <c r="I1492" s="25">
        <v>749899.42861487158</v>
      </c>
      <c r="J1492" s="25">
        <v>-956198.84371817345</v>
      </c>
      <c r="K1492" s="25">
        <v>-813038.24739670428</v>
      </c>
      <c r="L1492" s="33">
        <v>1899320.2351786676</v>
      </c>
    </row>
    <row r="1493" spans="2:12" x14ac:dyDescent="0.25">
      <c r="B1493" s="27">
        <v>1488</v>
      </c>
      <c r="C1493" s="24">
        <v>387078.77318113809</v>
      </c>
      <c r="D1493" s="25">
        <v>1725600.6073249159</v>
      </c>
      <c r="E1493" s="25">
        <v>1206459.2155581322</v>
      </c>
      <c r="F1493" s="25">
        <v>1111648.1700256374</v>
      </c>
      <c r="G1493" s="25">
        <v>319905.74079161743</v>
      </c>
      <c r="H1493" s="25">
        <v>2072731.2649244182</v>
      </c>
      <c r="I1493" s="25">
        <v>944745.23839459941</v>
      </c>
      <c r="J1493" s="25">
        <v>798823.55635555554</v>
      </c>
      <c r="K1493" s="25">
        <v>29767.149395193439</v>
      </c>
      <c r="L1493" s="33">
        <v>480163.26548647322</v>
      </c>
    </row>
    <row r="1494" spans="2:12" x14ac:dyDescent="0.25">
      <c r="B1494" s="27">
        <v>1489</v>
      </c>
      <c r="C1494" s="24">
        <v>1754506.1263423697</v>
      </c>
      <c r="D1494" s="25">
        <v>1447116.9359430885</v>
      </c>
      <c r="E1494" s="25">
        <v>1234339.1360480469</v>
      </c>
      <c r="F1494" s="25">
        <v>1855360.1408081418</v>
      </c>
      <c r="G1494" s="25">
        <v>-216999.83202633262</v>
      </c>
      <c r="H1494" s="25">
        <v>1537695.4211325739</v>
      </c>
      <c r="I1494" s="25">
        <v>1205814.7996002389</v>
      </c>
      <c r="J1494" s="25">
        <v>706703.46548200119</v>
      </c>
      <c r="K1494" s="25">
        <v>1485714.2707496313</v>
      </c>
      <c r="L1494" s="33">
        <v>879975.6086837356</v>
      </c>
    </row>
    <row r="1495" spans="2:12" x14ac:dyDescent="0.25">
      <c r="B1495" s="27">
        <v>1490</v>
      </c>
      <c r="C1495" s="24">
        <v>904238.87995442422</v>
      </c>
      <c r="D1495" s="25">
        <v>738567.89766728226</v>
      </c>
      <c r="E1495" s="25">
        <v>1718373.2519615744</v>
      </c>
      <c r="F1495" s="25">
        <v>-267065.24499148782</v>
      </c>
      <c r="G1495" s="25">
        <v>-431587.27235307544</v>
      </c>
      <c r="H1495" s="25">
        <v>995892.31625547865</v>
      </c>
      <c r="I1495" s="25">
        <v>1507951.7355055129</v>
      </c>
      <c r="J1495" s="25">
        <v>2428558.3823927073</v>
      </c>
      <c r="K1495" s="25">
        <v>441363.46338463295</v>
      </c>
      <c r="L1495" s="33">
        <v>-665741.41055059247</v>
      </c>
    </row>
    <row r="1496" spans="2:12" x14ac:dyDescent="0.25">
      <c r="B1496" s="27">
        <v>1491</v>
      </c>
      <c r="C1496" s="24">
        <v>256638.14207474235</v>
      </c>
      <c r="D1496" s="25">
        <v>97327.794758029282</v>
      </c>
      <c r="E1496" s="25">
        <v>-2001792.6076571639</v>
      </c>
      <c r="F1496" s="25">
        <v>1631112.0963167814</v>
      </c>
      <c r="G1496" s="25">
        <v>1584840.2883647787</v>
      </c>
      <c r="H1496" s="25">
        <v>336532.90926330909</v>
      </c>
      <c r="I1496" s="25">
        <v>1954616.2268810146</v>
      </c>
      <c r="J1496" s="25">
        <v>1038426.9974154038</v>
      </c>
      <c r="K1496" s="25">
        <v>661219.11463785032</v>
      </c>
      <c r="L1496" s="33">
        <v>1395730.5417399635</v>
      </c>
    </row>
    <row r="1497" spans="2:12" x14ac:dyDescent="0.25">
      <c r="B1497" s="27">
        <v>1492</v>
      </c>
      <c r="C1497" s="24">
        <v>2242570.6595129436</v>
      </c>
      <c r="D1497" s="25">
        <v>437494.11059664376</v>
      </c>
      <c r="E1497" s="25">
        <v>1952191.7960806573</v>
      </c>
      <c r="F1497" s="25">
        <v>289861.49720868189</v>
      </c>
      <c r="G1497" s="25">
        <v>2422142.2980394014</v>
      </c>
      <c r="H1497" s="25">
        <v>44739.412211429793</v>
      </c>
      <c r="I1497" s="25">
        <v>-395435.56913359091</v>
      </c>
      <c r="J1497" s="25">
        <v>96258.48205758119</v>
      </c>
      <c r="K1497" s="25">
        <v>3952065.3773694681</v>
      </c>
      <c r="L1497" s="33">
        <v>778729.17627494037</v>
      </c>
    </row>
    <row r="1498" spans="2:12" x14ac:dyDescent="0.25">
      <c r="B1498" s="27">
        <v>1493</v>
      </c>
      <c r="C1498" s="24">
        <v>1492851.1088921838</v>
      </c>
      <c r="D1498" s="25">
        <v>1114231.464805264</v>
      </c>
      <c r="E1498" s="25">
        <v>727394.45932503138</v>
      </c>
      <c r="F1498" s="25">
        <v>-987340.78372569336</v>
      </c>
      <c r="G1498" s="25">
        <v>1779895.6714945436</v>
      </c>
      <c r="H1498" s="25">
        <v>1326473.178546594</v>
      </c>
      <c r="I1498" s="25">
        <v>681528.00515549351</v>
      </c>
      <c r="J1498" s="25">
        <v>104484.38976444118</v>
      </c>
      <c r="K1498" s="25">
        <v>-647360.24298338685</v>
      </c>
      <c r="L1498" s="33">
        <v>1631522.5255884985</v>
      </c>
    </row>
    <row r="1499" spans="2:12" x14ac:dyDescent="0.25">
      <c r="B1499" s="27">
        <v>1494</v>
      </c>
      <c r="C1499" s="24">
        <v>441148.28178327251</v>
      </c>
      <c r="D1499" s="25">
        <v>413035.72288252786</v>
      </c>
      <c r="E1499" s="25">
        <v>-296574.35171036888</v>
      </c>
      <c r="F1499" s="25">
        <v>952972.69802724943</v>
      </c>
      <c r="G1499" s="25">
        <v>608308.62873260723</v>
      </c>
      <c r="H1499" s="25">
        <v>1084551.1571152695</v>
      </c>
      <c r="I1499" s="25">
        <v>81652.517214892432</v>
      </c>
      <c r="J1499" s="25">
        <v>112704.3733224282</v>
      </c>
      <c r="K1499" s="25">
        <v>193583.1516379891</v>
      </c>
      <c r="L1499" s="33">
        <v>1224075.1676243125</v>
      </c>
    </row>
    <row r="1500" spans="2:12" x14ac:dyDescent="0.25">
      <c r="B1500" s="27">
        <v>1495</v>
      </c>
      <c r="C1500" s="24">
        <v>1410046.7104651658</v>
      </c>
      <c r="D1500" s="25">
        <v>1552303.3901098156</v>
      </c>
      <c r="E1500" s="25">
        <v>574291.70467847493</v>
      </c>
      <c r="F1500" s="25">
        <v>1611616.7880765107</v>
      </c>
      <c r="G1500" s="25">
        <v>3149394.2500815471</v>
      </c>
      <c r="H1500" s="25">
        <v>181195.15655686939</v>
      </c>
      <c r="I1500" s="25">
        <v>1832259.3047362091</v>
      </c>
      <c r="J1500" s="25">
        <v>2075369.6118012206</v>
      </c>
      <c r="K1500" s="25">
        <v>-834423.92762036528</v>
      </c>
      <c r="L1500" s="33">
        <v>973699.33697038423</v>
      </c>
    </row>
    <row r="1501" spans="2:12" x14ac:dyDescent="0.25">
      <c r="B1501" s="27">
        <v>1496</v>
      </c>
      <c r="C1501" s="24">
        <v>1037684.7900612159</v>
      </c>
      <c r="D1501" s="25">
        <v>1417486.7227255916</v>
      </c>
      <c r="E1501" s="25">
        <v>1346137.0314936591</v>
      </c>
      <c r="F1501" s="25">
        <v>-171457.72358562378</v>
      </c>
      <c r="G1501" s="25">
        <v>-420600.9103142703</v>
      </c>
      <c r="H1501" s="25">
        <v>749116.0032451041</v>
      </c>
      <c r="I1501" s="25">
        <v>525819.24849449238</v>
      </c>
      <c r="J1501" s="25">
        <v>-136018.08680976322</v>
      </c>
      <c r="K1501" s="25">
        <v>-1802551.0665365565</v>
      </c>
      <c r="L1501" s="33">
        <v>439807.83282554895</v>
      </c>
    </row>
    <row r="1502" spans="2:12" x14ac:dyDescent="0.25">
      <c r="B1502" s="27">
        <v>1497</v>
      </c>
      <c r="C1502" s="24">
        <v>1784775.1594288163</v>
      </c>
      <c r="D1502" s="25">
        <v>2489585.2071273262</v>
      </c>
      <c r="E1502" s="25">
        <v>1047057.7869145814</v>
      </c>
      <c r="F1502" s="25">
        <v>-2360615.777883315</v>
      </c>
      <c r="G1502" s="25">
        <v>-14810.169781228062</v>
      </c>
      <c r="H1502" s="25">
        <v>465306.12923189625</v>
      </c>
      <c r="I1502" s="25">
        <v>546628.00440890109</v>
      </c>
      <c r="J1502" s="25">
        <v>1141811.8875356927</v>
      </c>
      <c r="K1502" s="25">
        <v>305377.36407347023</v>
      </c>
      <c r="L1502" s="33">
        <v>123700.30556528317</v>
      </c>
    </row>
    <row r="1503" spans="2:12" x14ac:dyDescent="0.25">
      <c r="B1503" s="27">
        <v>1498</v>
      </c>
      <c r="C1503" s="24">
        <v>254594.35203666193</v>
      </c>
      <c r="D1503" s="25">
        <v>1474358.1977997068</v>
      </c>
      <c r="E1503" s="25">
        <v>599266.37645995244</v>
      </c>
      <c r="F1503" s="25">
        <v>1574382.4302002662</v>
      </c>
      <c r="G1503" s="25">
        <v>1628015.9047823488</v>
      </c>
      <c r="H1503" s="25">
        <v>27754.375063158106</v>
      </c>
      <c r="I1503" s="25">
        <v>1103587.7628802368</v>
      </c>
      <c r="J1503" s="25">
        <v>1592106.0132689257</v>
      </c>
      <c r="K1503" s="25">
        <v>1007976.3836008599</v>
      </c>
      <c r="L1503" s="33">
        <v>94476.526523990091</v>
      </c>
    </row>
    <row r="1504" spans="2:12" x14ac:dyDescent="0.25">
      <c r="B1504" s="27">
        <v>1499</v>
      </c>
      <c r="C1504" s="24">
        <v>-103910.47943789605</v>
      </c>
      <c r="D1504" s="25">
        <v>-1157885.7467468651</v>
      </c>
      <c r="E1504" s="25">
        <v>1098806.8623849619</v>
      </c>
      <c r="F1504" s="25">
        <v>52805.426013919525</v>
      </c>
      <c r="G1504" s="25">
        <v>93409.761809099466</v>
      </c>
      <c r="H1504" s="25">
        <v>1413793.2114316709</v>
      </c>
      <c r="I1504" s="25">
        <v>1183183.8325021248</v>
      </c>
      <c r="J1504" s="25">
        <v>-572070.45777029358</v>
      </c>
      <c r="K1504" s="25">
        <v>-328154.48745846283</v>
      </c>
      <c r="L1504" s="33">
        <v>585808.70323945861</v>
      </c>
    </row>
    <row r="1505" spans="2:12" x14ac:dyDescent="0.25">
      <c r="B1505" s="27">
        <v>1500</v>
      </c>
      <c r="C1505" s="24">
        <v>984937.24539452652</v>
      </c>
      <c r="D1505" s="25">
        <v>1527564.9213222442</v>
      </c>
      <c r="E1505" s="25">
        <v>2268930.0645448212</v>
      </c>
      <c r="F1505" s="25">
        <v>976586.02529698983</v>
      </c>
      <c r="G1505" s="25">
        <v>94415.313047067262</v>
      </c>
      <c r="H1505" s="25">
        <v>423630.64265763294</v>
      </c>
      <c r="I1505" s="25">
        <v>1529714.2254325608</v>
      </c>
      <c r="J1505" s="25">
        <v>1988921.9569492387</v>
      </c>
      <c r="K1505" s="25">
        <v>-81828.16001229547</v>
      </c>
      <c r="L1505" s="33">
        <v>2118654.2928505936</v>
      </c>
    </row>
    <row r="1506" spans="2:12" x14ac:dyDescent="0.25">
      <c r="B1506" s="27">
        <v>1501</v>
      </c>
      <c r="C1506" s="24">
        <v>-798243.90326149343</v>
      </c>
      <c r="D1506" s="25">
        <v>-2141211.3197968341</v>
      </c>
      <c r="E1506" s="25">
        <v>-157893.28812165931</v>
      </c>
      <c r="F1506" s="25">
        <v>-261540.37980474392</v>
      </c>
      <c r="G1506" s="25">
        <v>925111.620382939</v>
      </c>
      <c r="H1506" s="25">
        <v>273024.44853851758</v>
      </c>
      <c r="I1506" s="25">
        <v>1124795.7196169756</v>
      </c>
      <c r="J1506" s="25">
        <v>1420419.3274192521</v>
      </c>
      <c r="K1506" s="25">
        <v>1786818.4441957013</v>
      </c>
      <c r="L1506" s="33">
        <v>1654411.8431319622</v>
      </c>
    </row>
    <row r="1507" spans="2:12" x14ac:dyDescent="0.25">
      <c r="B1507" s="27">
        <v>1502</v>
      </c>
      <c r="C1507" s="24">
        <v>2653659.5219970993</v>
      </c>
      <c r="D1507" s="25">
        <v>2706511.2934068851</v>
      </c>
      <c r="E1507" s="25">
        <v>-2606499.0448846547</v>
      </c>
      <c r="F1507" s="25">
        <v>380847.2883982365</v>
      </c>
      <c r="G1507" s="25">
        <v>1048778.9408079027</v>
      </c>
      <c r="H1507" s="25">
        <v>1460406.7048383327</v>
      </c>
      <c r="I1507" s="25">
        <v>-292522.89688592823</v>
      </c>
      <c r="J1507" s="25">
        <v>-13897.174156364985</v>
      </c>
      <c r="K1507" s="25">
        <v>579734.89569250308</v>
      </c>
      <c r="L1507" s="33">
        <v>2306325.1961098495</v>
      </c>
    </row>
    <row r="1508" spans="2:12" x14ac:dyDescent="0.25">
      <c r="B1508" s="27">
        <v>1503</v>
      </c>
      <c r="C1508" s="24">
        <v>-1449325.7698438568</v>
      </c>
      <c r="D1508" s="25">
        <v>737892.89499126468</v>
      </c>
      <c r="E1508" s="25">
        <v>1134998.7050918033</v>
      </c>
      <c r="F1508" s="25">
        <v>-339665.83633262012</v>
      </c>
      <c r="G1508" s="25">
        <v>1154975.5193173839</v>
      </c>
      <c r="H1508" s="25">
        <v>-295243.14573383052</v>
      </c>
      <c r="I1508" s="25">
        <v>213104.47365198191</v>
      </c>
      <c r="J1508" s="25">
        <v>827446.144438738</v>
      </c>
      <c r="K1508" s="25">
        <v>141412.54266277887</v>
      </c>
      <c r="L1508" s="33">
        <v>423451.11031523859</v>
      </c>
    </row>
    <row r="1509" spans="2:12" x14ac:dyDescent="0.25">
      <c r="B1509" s="27">
        <v>1504</v>
      </c>
      <c r="C1509" s="24">
        <v>1184326.0615934269</v>
      </c>
      <c r="D1509" s="25">
        <v>4088872.3935471806</v>
      </c>
      <c r="E1509" s="25">
        <v>-3759.8498359527439</v>
      </c>
      <c r="F1509" s="25">
        <v>707102.26146543352</v>
      </c>
      <c r="G1509" s="25">
        <v>-1071122.280097038</v>
      </c>
      <c r="H1509" s="25">
        <v>740894.114762716</v>
      </c>
      <c r="I1509" s="25">
        <v>-442852.73975389544</v>
      </c>
      <c r="J1509" s="25">
        <v>1789645.3105679969</v>
      </c>
      <c r="K1509" s="25">
        <v>911662.22974368883</v>
      </c>
      <c r="L1509" s="33">
        <v>73558.888321207836</v>
      </c>
    </row>
    <row r="1510" spans="2:12" x14ac:dyDescent="0.25">
      <c r="B1510" s="27">
        <v>1505</v>
      </c>
      <c r="C1510" s="24">
        <v>-834073.39330051932</v>
      </c>
      <c r="D1510" s="25">
        <v>205512.77225673106</v>
      </c>
      <c r="E1510" s="25">
        <v>240400.2078679991</v>
      </c>
      <c r="F1510" s="25">
        <v>1249340.8080041874</v>
      </c>
      <c r="G1510" s="25">
        <v>704874.60391338356</v>
      </c>
      <c r="H1510" s="25">
        <v>-401073.02868600842</v>
      </c>
      <c r="I1510" s="25">
        <v>-197453.18320011348</v>
      </c>
      <c r="J1510" s="25">
        <v>-39173.232386007905</v>
      </c>
      <c r="K1510" s="25">
        <v>135948.51327056903</v>
      </c>
      <c r="L1510" s="33">
        <v>-21569.539066025056</v>
      </c>
    </row>
    <row r="1511" spans="2:12" x14ac:dyDescent="0.25">
      <c r="B1511" s="27">
        <v>1506</v>
      </c>
      <c r="C1511" s="24">
        <v>299162.58109130524</v>
      </c>
      <c r="D1511" s="25">
        <v>577556.21234937478</v>
      </c>
      <c r="E1511" s="25">
        <v>-185267.539845163</v>
      </c>
      <c r="F1511" s="25">
        <v>984677.49907702534</v>
      </c>
      <c r="G1511" s="25">
        <v>187851.47943907417</v>
      </c>
      <c r="H1511" s="25">
        <v>207426.70604683878</v>
      </c>
      <c r="I1511" s="25">
        <v>-444704.60143959429</v>
      </c>
      <c r="J1511" s="25">
        <v>1099179.9262353336</v>
      </c>
      <c r="K1511" s="25">
        <v>2607227.2292492879</v>
      </c>
      <c r="L1511" s="33">
        <v>1955979.2144377874</v>
      </c>
    </row>
    <row r="1512" spans="2:12" x14ac:dyDescent="0.25">
      <c r="B1512" s="27">
        <v>1507</v>
      </c>
      <c r="C1512" s="24">
        <v>-337900.50501598185</v>
      </c>
      <c r="D1512" s="25">
        <v>2975392.2810814856</v>
      </c>
      <c r="E1512" s="25">
        <v>713562.75362091465</v>
      </c>
      <c r="F1512" s="25">
        <v>567856.55737147667</v>
      </c>
      <c r="G1512" s="25">
        <v>-407655.3769584801</v>
      </c>
      <c r="H1512" s="25">
        <v>-97106.985544375144</v>
      </c>
      <c r="I1512" s="25">
        <v>440613.26471941825</v>
      </c>
      <c r="J1512" s="25">
        <v>661894.14293092489</v>
      </c>
      <c r="K1512" s="25">
        <v>-593804.10969648464</v>
      </c>
      <c r="L1512" s="33">
        <v>3041433.5295863086</v>
      </c>
    </row>
    <row r="1513" spans="2:12" x14ac:dyDescent="0.25">
      <c r="B1513" s="27">
        <v>1508</v>
      </c>
      <c r="C1513" s="24">
        <v>1727146.1458535064</v>
      </c>
      <c r="D1513" s="25">
        <v>611856.9064427698</v>
      </c>
      <c r="E1513" s="25">
        <v>1970466.2094773846</v>
      </c>
      <c r="F1513" s="25">
        <v>-796036.73192650219</v>
      </c>
      <c r="G1513" s="25">
        <v>889838.14905528491</v>
      </c>
      <c r="H1513" s="25">
        <v>1378911.1230539028</v>
      </c>
      <c r="I1513" s="25">
        <v>2085790.3365175938</v>
      </c>
      <c r="J1513" s="25">
        <v>192238.84335628152</v>
      </c>
      <c r="K1513" s="25">
        <v>985481.53752563568</v>
      </c>
      <c r="L1513" s="33">
        <v>588404.11849713139</v>
      </c>
    </row>
    <row r="1514" spans="2:12" x14ac:dyDescent="0.25">
      <c r="B1514" s="27">
        <v>1509</v>
      </c>
      <c r="C1514" s="24">
        <v>2244399.4545315066</v>
      </c>
      <c r="D1514" s="25">
        <v>340929.64050942846</v>
      </c>
      <c r="E1514" s="25">
        <v>943959.14098944888</v>
      </c>
      <c r="F1514" s="25">
        <v>1855306.8851845395</v>
      </c>
      <c r="G1514" s="25">
        <v>766725.0517222276</v>
      </c>
      <c r="H1514" s="25">
        <v>902723.83927032165</v>
      </c>
      <c r="I1514" s="25">
        <v>-1105361.4646719033</v>
      </c>
      <c r="J1514" s="25">
        <v>1276465.0577437119</v>
      </c>
      <c r="K1514" s="25">
        <v>-1957307.6413088571</v>
      </c>
      <c r="L1514" s="33">
        <v>1476627.129471763</v>
      </c>
    </row>
    <row r="1515" spans="2:12" x14ac:dyDescent="0.25">
      <c r="B1515" s="27">
        <v>1510</v>
      </c>
      <c r="C1515" s="24">
        <v>1183948.609467098</v>
      </c>
      <c r="D1515" s="25">
        <v>2556186.833141326</v>
      </c>
      <c r="E1515" s="25">
        <v>1649551.5262469361</v>
      </c>
      <c r="F1515" s="25">
        <v>1214210.0766538121</v>
      </c>
      <c r="G1515" s="25">
        <v>2015975.8902540244</v>
      </c>
      <c r="H1515" s="25">
        <v>704632.69316881336</v>
      </c>
      <c r="I1515" s="25">
        <v>-1112342.5442129122</v>
      </c>
      <c r="J1515" s="25">
        <v>530406.58328647539</v>
      </c>
      <c r="K1515" s="25">
        <v>-1625789.1659598094</v>
      </c>
      <c r="L1515" s="33">
        <v>1748879.7081982763</v>
      </c>
    </row>
    <row r="1516" spans="2:12" x14ac:dyDescent="0.25">
      <c r="B1516" s="27">
        <v>1511</v>
      </c>
      <c r="C1516" s="24">
        <v>-387651.2975531593</v>
      </c>
      <c r="D1516" s="25">
        <v>1293623.1294955895</v>
      </c>
      <c r="E1516" s="25">
        <v>1905193.0543367304</v>
      </c>
      <c r="F1516" s="25">
        <v>-688779.79247371154</v>
      </c>
      <c r="G1516" s="25">
        <v>1240059.2782786852</v>
      </c>
      <c r="H1516" s="25">
        <v>230588.4725859398</v>
      </c>
      <c r="I1516" s="25">
        <v>-1028534.2892896081</v>
      </c>
      <c r="J1516" s="25">
        <v>-715206.48031037534</v>
      </c>
      <c r="K1516" s="25">
        <v>-504526.65232399479</v>
      </c>
      <c r="L1516" s="33">
        <v>64040.532455755863</v>
      </c>
    </row>
    <row r="1517" spans="2:12" x14ac:dyDescent="0.25">
      <c r="B1517" s="27">
        <v>1512</v>
      </c>
      <c r="C1517" s="24">
        <v>193019.25133669097</v>
      </c>
      <c r="D1517" s="25">
        <v>476605.66453826986</v>
      </c>
      <c r="E1517" s="25">
        <v>2440316.555455829</v>
      </c>
      <c r="F1517" s="25">
        <v>1503169.6664450802</v>
      </c>
      <c r="G1517" s="25">
        <v>884834.01505284663</v>
      </c>
      <c r="H1517" s="25">
        <v>1159555.6214820975</v>
      </c>
      <c r="I1517" s="25">
        <v>-2531.1380852842703</v>
      </c>
      <c r="J1517" s="25">
        <v>1013269.4442541339</v>
      </c>
      <c r="K1517" s="25">
        <v>1209683.0049833125</v>
      </c>
      <c r="L1517" s="33">
        <v>923685.39886392187</v>
      </c>
    </row>
    <row r="1518" spans="2:12" x14ac:dyDescent="0.25">
      <c r="B1518" s="27">
        <v>1513</v>
      </c>
      <c r="C1518" s="24">
        <v>994866.11497266172</v>
      </c>
      <c r="D1518" s="25">
        <v>-615034.51993693458</v>
      </c>
      <c r="E1518" s="25">
        <v>-229189.68382959114</v>
      </c>
      <c r="F1518" s="25">
        <v>2477365.5445723138</v>
      </c>
      <c r="G1518" s="25">
        <v>987210.37640223559</v>
      </c>
      <c r="H1518" s="25">
        <v>1342455.7655700645</v>
      </c>
      <c r="I1518" s="25">
        <v>890331.71926745446</v>
      </c>
      <c r="J1518" s="25">
        <v>2908579.3182347193</v>
      </c>
      <c r="K1518" s="25">
        <v>367999.73673908412</v>
      </c>
      <c r="L1518" s="33">
        <v>561860.35407512961</v>
      </c>
    </row>
    <row r="1519" spans="2:12" x14ac:dyDescent="0.25">
      <c r="B1519" s="27">
        <v>1514</v>
      </c>
      <c r="C1519" s="24">
        <v>419065.47284050658</v>
      </c>
      <c r="D1519" s="25">
        <v>559995.14866128098</v>
      </c>
      <c r="E1519" s="25">
        <v>1574310.8545037853</v>
      </c>
      <c r="F1519" s="25">
        <v>3166324.1026489548</v>
      </c>
      <c r="G1519" s="25">
        <v>-984053.09625353524</v>
      </c>
      <c r="H1519" s="25">
        <v>1960148.0601175567</v>
      </c>
      <c r="I1519" s="25">
        <v>1063655.5247721737</v>
      </c>
      <c r="J1519" s="25">
        <v>-271168.47977891332</v>
      </c>
      <c r="K1519" s="25">
        <v>1424498.6043499308</v>
      </c>
      <c r="L1519" s="33">
        <v>541278.39914821088</v>
      </c>
    </row>
    <row r="1520" spans="2:12" x14ac:dyDescent="0.25">
      <c r="B1520" s="27">
        <v>1515</v>
      </c>
      <c r="C1520" s="24">
        <v>1881606.318024789</v>
      </c>
      <c r="D1520" s="25">
        <v>2941849.3685034681</v>
      </c>
      <c r="E1520" s="25">
        <v>2615158.6000757059</v>
      </c>
      <c r="F1520" s="25">
        <v>1053142.5304415803</v>
      </c>
      <c r="G1520" s="25">
        <v>58638.128627634607</v>
      </c>
      <c r="H1520" s="25">
        <v>-757955.45981631335</v>
      </c>
      <c r="I1520" s="25">
        <v>668062.52827523882</v>
      </c>
      <c r="J1520" s="25">
        <v>36671.629689354915</v>
      </c>
      <c r="K1520" s="25">
        <v>1519572.3934460641</v>
      </c>
      <c r="L1520" s="33">
        <v>145678.89115922851</v>
      </c>
    </row>
    <row r="1521" spans="2:12" x14ac:dyDescent="0.25">
      <c r="B1521" s="27">
        <v>1516</v>
      </c>
      <c r="C1521" s="24">
        <v>1446937.2466396051</v>
      </c>
      <c r="D1521" s="25">
        <v>1047780.4159130799</v>
      </c>
      <c r="E1521" s="25">
        <v>2713352.4877155367</v>
      </c>
      <c r="F1521" s="25">
        <v>1144001.2181469649</v>
      </c>
      <c r="G1521" s="25">
        <v>2430798.3642169954</v>
      </c>
      <c r="H1521" s="25">
        <v>1393822.5300973309</v>
      </c>
      <c r="I1521" s="25">
        <v>-619700.26215872588</v>
      </c>
      <c r="J1521" s="25">
        <v>2673534.1547080083</v>
      </c>
      <c r="K1521" s="25">
        <v>2136980.9264820758</v>
      </c>
      <c r="L1521" s="33">
        <v>1387101.8686379949</v>
      </c>
    </row>
    <row r="1522" spans="2:12" x14ac:dyDescent="0.25">
      <c r="B1522" s="27">
        <v>1517</v>
      </c>
      <c r="C1522" s="24">
        <v>1900179.2566893515</v>
      </c>
      <c r="D1522" s="25">
        <v>1614610.1753886901</v>
      </c>
      <c r="E1522" s="25">
        <v>2143530.1569397259</v>
      </c>
      <c r="F1522" s="25">
        <v>924859.26779588778</v>
      </c>
      <c r="G1522" s="25">
        <v>125335.9448877587</v>
      </c>
      <c r="H1522" s="25">
        <v>378733.45725730993</v>
      </c>
      <c r="I1522" s="25">
        <v>1604034.8358612899</v>
      </c>
      <c r="J1522" s="25">
        <v>1279359.7705009347</v>
      </c>
      <c r="K1522" s="25">
        <v>116292.39188597957</v>
      </c>
      <c r="L1522" s="33">
        <v>2965528.7010570355</v>
      </c>
    </row>
    <row r="1523" spans="2:12" x14ac:dyDescent="0.25">
      <c r="B1523" s="27">
        <v>1518</v>
      </c>
      <c r="C1523" s="24">
        <v>655356.93630815018</v>
      </c>
      <c r="D1523" s="25">
        <v>2057774.3119675638</v>
      </c>
      <c r="E1523" s="25">
        <v>1298833.5522596617</v>
      </c>
      <c r="F1523" s="25">
        <v>-959269.413379665</v>
      </c>
      <c r="G1523" s="25">
        <v>94953.060267773457</v>
      </c>
      <c r="H1523" s="25">
        <v>2100815.1039265459</v>
      </c>
      <c r="I1523" s="25">
        <v>1231067.2152059777</v>
      </c>
      <c r="J1523" s="25">
        <v>-93432.383543645032</v>
      </c>
      <c r="K1523" s="25">
        <v>-110949.31933307555</v>
      </c>
      <c r="L1523" s="33">
        <v>955251.4349978622</v>
      </c>
    </row>
    <row r="1524" spans="2:12" x14ac:dyDescent="0.25">
      <c r="B1524" s="27">
        <v>1519</v>
      </c>
      <c r="C1524" s="24">
        <v>1097547.4328855956</v>
      </c>
      <c r="D1524" s="25">
        <v>502699.46636046749</v>
      </c>
      <c r="E1524" s="25">
        <v>348307.93883628724</v>
      </c>
      <c r="F1524" s="25">
        <v>1483782.3673118902</v>
      </c>
      <c r="G1524" s="25">
        <v>-481385.69936921727</v>
      </c>
      <c r="H1524" s="25">
        <v>680192.18731782865</v>
      </c>
      <c r="I1524" s="25">
        <v>-890113.21543910028</v>
      </c>
      <c r="J1524" s="25">
        <v>1017184.0661952002</v>
      </c>
      <c r="K1524" s="25">
        <v>262287.4685181817</v>
      </c>
      <c r="L1524" s="33">
        <v>2014305.6651121723</v>
      </c>
    </row>
    <row r="1525" spans="2:12" x14ac:dyDescent="0.25">
      <c r="B1525" s="27">
        <v>1520</v>
      </c>
      <c r="C1525" s="24">
        <v>2374327.7447381746</v>
      </c>
      <c r="D1525" s="25">
        <v>1409216.5055047786</v>
      </c>
      <c r="E1525" s="25">
        <v>271741.09968625288</v>
      </c>
      <c r="F1525" s="25">
        <v>465721.76506809099</v>
      </c>
      <c r="G1525" s="25">
        <v>999424.87597696017</v>
      </c>
      <c r="H1525" s="25">
        <v>1911762.8861330422</v>
      </c>
      <c r="I1525" s="25">
        <v>-803508.61405396555</v>
      </c>
      <c r="J1525" s="25">
        <v>-1391534.0666744453</v>
      </c>
      <c r="K1525" s="25">
        <v>-417088.39240245149</v>
      </c>
      <c r="L1525" s="33">
        <v>-1461651.022503329</v>
      </c>
    </row>
    <row r="1526" spans="2:12" x14ac:dyDescent="0.25">
      <c r="B1526" s="27">
        <v>1521</v>
      </c>
      <c r="C1526" s="24">
        <v>1939426.2325495733</v>
      </c>
      <c r="D1526" s="25">
        <v>-280570.83042784734</v>
      </c>
      <c r="E1526" s="25">
        <v>2262928.6414559158</v>
      </c>
      <c r="F1526" s="25">
        <v>872275.98717313167</v>
      </c>
      <c r="G1526" s="25">
        <v>589435.80655300524</v>
      </c>
      <c r="H1526" s="25">
        <v>2402529.8358635157</v>
      </c>
      <c r="I1526" s="25">
        <v>151737.10879749479</v>
      </c>
      <c r="J1526" s="25">
        <v>-85072.199340422638</v>
      </c>
      <c r="K1526" s="25">
        <v>2281200.5488275448</v>
      </c>
      <c r="L1526" s="33">
        <v>850892.55895126937</v>
      </c>
    </row>
    <row r="1527" spans="2:12" x14ac:dyDescent="0.25">
      <c r="B1527" s="27">
        <v>1522</v>
      </c>
      <c r="C1527" s="24">
        <v>416082.14948733989</v>
      </c>
      <c r="D1527" s="25">
        <v>-201345.36420824286</v>
      </c>
      <c r="E1527" s="25">
        <v>236863.15543629322</v>
      </c>
      <c r="F1527" s="25">
        <v>-784520.7038832535</v>
      </c>
      <c r="G1527" s="25">
        <v>794643.66771758161</v>
      </c>
      <c r="H1527" s="25">
        <v>1401931.6347711883</v>
      </c>
      <c r="I1527" s="25">
        <v>36613.370833157562</v>
      </c>
      <c r="J1527" s="25">
        <v>2012724.0336485752</v>
      </c>
      <c r="K1527" s="25">
        <v>-1139780.382420572</v>
      </c>
      <c r="L1527" s="33">
        <v>-782309.53121996764</v>
      </c>
    </row>
    <row r="1528" spans="2:12" x14ac:dyDescent="0.25">
      <c r="B1528" s="27">
        <v>1523</v>
      </c>
      <c r="C1528" s="24">
        <v>-112524.88231955003</v>
      </c>
      <c r="D1528" s="25">
        <v>1015287.8507543332</v>
      </c>
      <c r="E1528" s="25">
        <v>2618220.151730964</v>
      </c>
      <c r="F1528" s="25">
        <v>1922205.3590401215</v>
      </c>
      <c r="G1528" s="25">
        <v>737748.08815096505</v>
      </c>
      <c r="H1528" s="25">
        <v>-762622.90067383926</v>
      </c>
      <c r="I1528" s="25">
        <v>351323.86415042263</v>
      </c>
      <c r="J1528" s="25">
        <v>107643.34283230081</v>
      </c>
      <c r="K1528" s="25">
        <v>1408714.5964795267</v>
      </c>
      <c r="L1528" s="33">
        <v>1382231.7467166637</v>
      </c>
    </row>
    <row r="1529" spans="2:12" x14ac:dyDescent="0.25">
      <c r="B1529" s="27">
        <v>1524</v>
      </c>
      <c r="C1529" s="24">
        <v>3179542.6443922985</v>
      </c>
      <c r="D1529" s="25">
        <v>329913.94302244345</v>
      </c>
      <c r="E1529" s="25">
        <v>1366502.9070115457</v>
      </c>
      <c r="F1529" s="25">
        <v>781535.18221355928</v>
      </c>
      <c r="G1529" s="25">
        <v>-1088639.5164324399</v>
      </c>
      <c r="H1529" s="25">
        <v>2289838.7437997283</v>
      </c>
      <c r="I1529" s="25">
        <v>1333500.5595581145</v>
      </c>
      <c r="J1529" s="25">
        <v>2845600.5341413445</v>
      </c>
      <c r="K1529" s="25">
        <v>1220239.6916659037</v>
      </c>
      <c r="L1529" s="33">
        <v>1314378.4118051836</v>
      </c>
    </row>
    <row r="1530" spans="2:12" x14ac:dyDescent="0.25">
      <c r="B1530" s="27">
        <v>1525</v>
      </c>
      <c r="C1530" s="24">
        <v>3571653.7306836369</v>
      </c>
      <c r="D1530" s="25">
        <v>898267.168821631</v>
      </c>
      <c r="E1530" s="25">
        <v>1204527.9071718659</v>
      </c>
      <c r="F1530" s="25">
        <v>-351061.95071940869</v>
      </c>
      <c r="G1530" s="25">
        <v>1436819.8722730707</v>
      </c>
      <c r="H1530" s="25">
        <v>1550003.8283800753</v>
      </c>
      <c r="I1530" s="25">
        <v>-8520.2135240361094</v>
      </c>
      <c r="J1530" s="25">
        <v>643755.02740240749</v>
      </c>
      <c r="K1530" s="25">
        <v>1602323.8623889089</v>
      </c>
      <c r="L1530" s="33">
        <v>-606572.84780372027</v>
      </c>
    </row>
    <row r="1531" spans="2:12" x14ac:dyDescent="0.25">
      <c r="B1531" s="27">
        <v>1526</v>
      </c>
      <c r="C1531" s="24">
        <v>4214520.4267698992</v>
      </c>
      <c r="D1531" s="25">
        <v>1111601.5233104033</v>
      </c>
      <c r="E1531" s="25">
        <v>-594232.35623954795</v>
      </c>
      <c r="F1531" s="25">
        <v>-946756.537103198</v>
      </c>
      <c r="G1531" s="25">
        <v>27224.320735366084</v>
      </c>
      <c r="H1531" s="25">
        <v>531852.48471145565</v>
      </c>
      <c r="I1531" s="25">
        <v>744133.65838177968</v>
      </c>
      <c r="J1531" s="25">
        <v>451222.50601555267</v>
      </c>
      <c r="K1531" s="25">
        <v>501280.53445033915</v>
      </c>
      <c r="L1531" s="33">
        <v>19204.928050392773</v>
      </c>
    </row>
    <row r="1532" spans="2:12" x14ac:dyDescent="0.25">
      <c r="B1532" s="27">
        <v>1527</v>
      </c>
      <c r="C1532" s="24">
        <v>2081179.8058175351</v>
      </c>
      <c r="D1532" s="25">
        <v>-545894.044192045</v>
      </c>
      <c r="E1532" s="25">
        <v>1804535.5978453914</v>
      </c>
      <c r="F1532" s="25">
        <v>-649942.70640265103</v>
      </c>
      <c r="G1532" s="25">
        <v>737765.97950378479</v>
      </c>
      <c r="H1532" s="25">
        <v>1809556.5646778564</v>
      </c>
      <c r="I1532" s="25">
        <v>161431.60328788264</v>
      </c>
      <c r="J1532" s="25">
        <v>887807.03656725585</v>
      </c>
      <c r="K1532" s="25">
        <v>-851396.23145994358</v>
      </c>
      <c r="L1532" s="33">
        <v>196814.60614339402</v>
      </c>
    </row>
    <row r="1533" spans="2:12" x14ac:dyDescent="0.25">
      <c r="B1533" s="27">
        <v>1528</v>
      </c>
      <c r="C1533" s="24">
        <v>-229010.33518648054</v>
      </c>
      <c r="D1533" s="25">
        <v>758382.47289127763</v>
      </c>
      <c r="E1533" s="25">
        <v>-876121.10482318792</v>
      </c>
      <c r="F1533" s="25">
        <v>980387.90677926783</v>
      </c>
      <c r="G1533" s="25">
        <v>3542297.9551831968</v>
      </c>
      <c r="H1533" s="25">
        <v>414982.01880654879</v>
      </c>
      <c r="I1533" s="25">
        <v>2296894.9143594839</v>
      </c>
      <c r="J1533" s="25">
        <v>651813.85310429707</v>
      </c>
      <c r="K1533" s="25">
        <v>-398244.29599745618</v>
      </c>
      <c r="L1533" s="33">
        <v>1936913.7527085617</v>
      </c>
    </row>
    <row r="1534" spans="2:12" x14ac:dyDescent="0.25">
      <c r="B1534" s="27">
        <v>1529</v>
      </c>
      <c r="C1534" s="24">
        <v>1432578.4558220375</v>
      </c>
      <c r="D1534" s="25">
        <v>1199434.0437152451</v>
      </c>
      <c r="E1534" s="25">
        <v>3171410.166243373</v>
      </c>
      <c r="F1534" s="25">
        <v>-1653347.947428551</v>
      </c>
      <c r="G1534" s="25">
        <v>1342279.3774830122</v>
      </c>
      <c r="H1534" s="25">
        <v>486914.37915092148</v>
      </c>
      <c r="I1534" s="25">
        <v>719843.17210909817</v>
      </c>
      <c r="J1534" s="25">
        <v>745347.95744011644</v>
      </c>
      <c r="K1534" s="25">
        <v>801478.90344955167</v>
      </c>
      <c r="L1534" s="33">
        <v>777171.53883958329</v>
      </c>
    </row>
    <row r="1535" spans="2:12" x14ac:dyDescent="0.25">
      <c r="B1535" s="27">
        <v>1530</v>
      </c>
      <c r="C1535" s="24">
        <v>2055090.6266546808</v>
      </c>
      <c r="D1535" s="25">
        <v>240231.87374597602</v>
      </c>
      <c r="E1535" s="25">
        <v>1749948.4052783027</v>
      </c>
      <c r="F1535" s="25">
        <v>-954835.13922711555</v>
      </c>
      <c r="G1535" s="25">
        <v>-506785.34947712347</v>
      </c>
      <c r="H1535" s="25">
        <v>769734.0390860755</v>
      </c>
      <c r="I1535" s="25">
        <v>-345407.1968420092</v>
      </c>
      <c r="J1535" s="25">
        <v>872432.36983390059</v>
      </c>
      <c r="K1535" s="25">
        <v>1203016.3676868435</v>
      </c>
      <c r="L1535" s="33">
        <v>3293011.3482648358</v>
      </c>
    </row>
    <row r="1536" spans="2:12" x14ac:dyDescent="0.25">
      <c r="B1536" s="27">
        <v>1531</v>
      </c>
      <c r="C1536" s="24">
        <v>-271966.52253425447</v>
      </c>
      <c r="D1536" s="25">
        <v>3269804.9075161889</v>
      </c>
      <c r="E1536" s="25">
        <v>1421321.2607365642</v>
      </c>
      <c r="F1536" s="25">
        <v>295700.95449610287</v>
      </c>
      <c r="G1536" s="25">
        <v>1388908.5652795401</v>
      </c>
      <c r="H1536" s="25">
        <v>-45944.131745428778</v>
      </c>
      <c r="I1536" s="25">
        <v>-243840.3316018451</v>
      </c>
      <c r="J1536" s="25">
        <v>3587.567524060607</v>
      </c>
      <c r="K1536" s="25">
        <v>1181758.957468126</v>
      </c>
      <c r="L1536" s="33">
        <v>1021764.0364923216</v>
      </c>
    </row>
    <row r="1537" spans="2:12" x14ac:dyDescent="0.25">
      <c r="B1537" s="27">
        <v>1532</v>
      </c>
      <c r="C1537" s="24">
        <v>1437736.053174343</v>
      </c>
      <c r="D1537" s="25">
        <v>1277474.4361062981</v>
      </c>
      <c r="E1537" s="25">
        <v>-671872.16474593757</v>
      </c>
      <c r="F1537" s="25">
        <v>2543406.2963320864</v>
      </c>
      <c r="G1537" s="25">
        <v>2265122.9587296913</v>
      </c>
      <c r="H1537" s="25">
        <v>-68621.923393191304</v>
      </c>
      <c r="I1537" s="25">
        <v>1104071.656871011</v>
      </c>
      <c r="J1537" s="25">
        <v>142828.85959958751</v>
      </c>
      <c r="K1537" s="25">
        <v>-608037.42837417033</v>
      </c>
      <c r="L1537" s="33">
        <v>67919.764551091939</v>
      </c>
    </row>
    <row r="1538" spans="2:12" x14ac:dyDescent="0.25">
      <c r="B1538" s="27">
        <v>1533</v>
      </c>
      <c r="C1538" s="24">
        <v>1479484.9620094872</v>
      </c>
      <c r="D1538" s="25">
        <v>1129998.3677449981</v>
      </c>
      <c r="E1538" s="25">
        <v>3149100.4776164987</v>
      </c>
      <c r="F1538" s="25">
        <v>656744.8117264621</v>
      </c>
      <c r="G1538" s="25">
        <v>2442129.1469491199</v>
      </c>
      <c r="H1538" s="25">
        <v>468985.45343491295</v>
      </c>
      <c r="I1538" s="25">
        <v>604202.00404997868</v>
      </c>
      <c r="J1538" s="25">
        <v>959930.05045295134</v>
      </c>
      <c r="K1538" s="25">
        <v>1762026.7472941317</v>
      </c>
      <c r="L1538" s="33">
        <v>-1239133.8114186577</v>
      </c>
    </row>
    <row r="1539" spans="2:12" x14ac:dyDescent="0.25">
      <c r="B1539" s="27">
        <v>1534</v>
      </c>
      <c r="C1539" s="24">
        <v>-38884.051245592069</v>
      </c>
      <c r="D1539" s="25">
        <v>740730.93448033649</v>
      </c>
      <c r="E1539" s="25">
        <v>1327478.5595859131</v>
      </c>
      <c r="F1539" s="25">
        <v>-1529971.5799453189</v>
      </c>
      <c r="G1539" s="25">
        <v>473939.98949168157</v>
      </c>
      <c r="H1539" s="25">
        <v>305841.91663867189</v>
      </c>
      <c r="I1539" s="25">
        <v>-81544.300225668587</v>
      </c>
      <c r="J1539" s="25">
        <v>-407521.42539709015</v>
      </c>
      <c r="K1539" s="25">
        <v>1287742.3348547034</v>
      </c>
      <c r="L1539" s="33">
        <v>-1232860.6937910998</v>
      </c>
    </row>
    <row r="1540" spans="2:12" x14ac:dyDescent="0.25">
      <c r="B1540" s="27">
        <v>1535</v>
      </c>
      <c r="C1540" s="24">
        <v>-209208.87525093509</v>
      </c>
      <c r="D1540" s="25">
        <v>1232872.8128326489</v>
      </c>
      <c r="E1540" s="25">
        <v>2124763.9528332585</v>
      </c>
      <c r="F1540" s="25">
        <v>142877.53540443396</v>
      </c>
      <c r="G1540" s="25">
        <v>823704.96984676784</v>
      </c>
      <c r="H1540" s="25">
        <v>1358458.6669043135</v>
      </c>
      <c r="I1540" s="25">
        <v>2291286.0143303424</v>
      </c>
      <c r="J1540" s="25">
        <v>1511990.0813935818</v>
      </c>
      <c r="K1540" s="25">
        <v>1377595.0465600556</v>
      </c>
      <c r="L1540" s="33">
        <v>321014.44711165177</v>
      </c>
    </row>
    <row r="1541" spans="2:12" x14ac:dyDescent="0.25">
      <c r="B1541" s="27">
        <v>1536</v>
      </c>
      <c r="C1541" s="24">
        <v>2377361.1610131199</v>
      </c>
      <c r="D1541" s="25">
        <v>391409.14874663996</v>
      </c>
      <c r="E1541" s="25">
        <v>-1623485.6264273645</v>
      </c>
      <c r="F1541" s="25">
        <v>-236359.35753895156</v>
      </c>
      <c r="G1541" s="25">
        <v>3398784.2626911942</v>
      </c>
      <c r="H1541" s="25">
        <v>1303175.0218502437</v>
      </c>
      <c r="I1541" s="25">
        <v>743897.49482879182</v>
      </c>
      <c r="J1541" s="25">
        <v>522160.15749481367</v>
      </c>
      <c r="K1541" s="25">
        <v>-969280.33727433579</v>
      </c>
      <c r="L1541" s="33">
        <v>2141740.8238309398</v>
      </c>
    </row>
    <row r="1542" spans="2:12" x14ac:dyDescent="0.25">
      <c r="B1542" s="27">
        <v>1537</v>
      </c>
      <c r="C1542" s="24">
        <v>1683549.7543520071</v>
      </c>
      <c r="D1542" s="25">
        <v>8759.3478944399394</v>
      </c>
      <c r="E1542" s="25">
        <v>953938.13014968392</v>
      </c>
      <c r="F1542" s="25">
        <v>-534958.60615139315</v>
      </c>
      <c r="G1542" s="25">
        <v>312689.5797764454</v>
      </c>
      <c r="H1542" s="25">
        <v>-420852.69365374651</v>
      </c>
      <c r="I1542" s="25">
        <v>579439.3499703249</v>
      </c>
      <c r="J1542" s="25">
        <v>785382.10285042133</v>
      </c>
      <c r="K1542" s="25">
        <v>-344890.92881587287</v>
      </c>
      <c r="L1542" s="33">
        <v>2093761.0562723326</v>
      </c>
    </row>
    <row r="1543" spans="2:12" x14ac:dyDescent="0.25">
      <c r="B1543" s="27">
        <v>1538</v>
      </c>
      <c r="C1543" s="24">
        <v>682626.93193613319</v>
      </c>
      <c r="D1543" s="25">
        <v>1186197.3506351109</v>
      </c>
      <c r="E1543" s="25">
        <v>-1664567.4485696889</v>
      </c>
      <c r="F1543" s="25">
        <v>2798363.8807169693</v>
      </c>
      <c r="G1543" s="25">
        <v>1372942.8438580157</v>
      </c>
      <c r="H1543" s="25">
        <v>-845605.96285919799</v>
      </c>
      <c r="I1543" s="25">
        <v>806789.01103878021</v>
      </c>
      <c r="J1543" s="25">
        <v>324968.65294253826</v>
      </c>
      <c r="K1543" s="25">
        <v>251460.98492758023</v>
      </c>
      <c r="L1543" s="33">
        <v>1734319.2724337559</v>
      </c>
    </row>
    <row r="1544" spans="2:12" x14ac:dyDescent="0.25">
      <c r="B1544" s="27">
        <v>1539</v>
      </c>
      <c r="C1544" s="24">
        <v>2704158.8006271049</v>
      </c>
      <c r="D1544" s="25">
        <v>-118058.00216076989</v>
      </c>
      <c r="E1544" s="25">
        <v>-787235.91352260858</v>
      </c>
      <c r="F1544" s="25">
        <v>-54741.089869024232</v>
      </c>
      <c r="G1544" s="25">
        <v>689321.6018240517</v>
      </c>
      <c r="H1544" s="25">
        <v>2209434.6805914198</v>
      </c>
      <c r="I1544" s="25">
        <v>761353.82845092099</v>
      </c>
      <c r="J1544" s="25">
        <v>-663171.69261859683</v>
      </c>
      <c r="K1544" s="25">
        <v>4466479.3954232233</v>
      </c>
      <c r="L1544" s="33">
        <v>701544.20375178568</v>
      </c>
    </row>
    <row r="1545" spans="2:12" x14ac:dyDescent="0.25">
      <c r="B1545" s="27">
        <v>1540</v>
      </c>
      <c r="C1545" s="24">
        <v>1182514.4805533113</v>
      </c>
      <c r="D1545" s="25">
        <v>2472865.9987513879</v>
      </c>
      <c r="E1545" s="25">
        <v>2009297.9361491045</v>
      </c>
      <c r="F1545" s="25">
        <v>1681154.6371727339</v>
      </c>
      <c r="G1545" s="25">
        <v>2058510.3724526553</v>
      </c>
      <c r="H1545" s="25">
        <v>-177322.51265185233</v>
      </c>
      <c r="I1545" s="25">
        <v>291189.69411764108</v>
      </c>
      <c r="J1545" s="25">
        <v>530996.81166839739</v>
      </c>
      <c r="K1545" s="25">
        <v>550679.43337963801</v>
      </c>
      <c r="L1545" s="33">
        <v>1920669.6424998399</v>
      </c>
    </row>
    <row r="1546" spans="2:12" x14ac:dyDescent="0.25">
      <c r="B1546" s="27">
        <v>1541</v>
      </c>
      <c r="C1546" s="24">
        <v>868821.82866774127</v>
      </c>
      <c r="D1546" s="25">
        <v>-34617.120338398032</v>
      </c>
      <c r="E1546" s="25">
        <v>-1252670.0877887541</v>
      </c>
      <c r="F1546" s="25">
        <v>1373936.7221561503</v>
      </c>
      <c r="G1546" s="25">
        <v>1445095.9061618159</v>
      </c>
      <c r="H1546" s="25">
        <v>115702.08818223979</v>
      </c>
      <c r="I1546" s="25">
        <v>957985.48781777872</v>
      </c>
      <c r="J1546" s="25">
        <v>813454.56586164981</v>
      </c>
      <c r="K1546" s="25">
        <v>1502259.0063193245</v>
      </c>
      <c r="L1546" s="33">
        <v>840165.77509679087</v>
      </c>
    </row>
    <row r="1547" spans="2:12" x14ac:dyDescent="0.25">
      <c r="B1547" s="27">
        <v>1542</v>
      </c>
      <c r="C1547" s="24">
        <v>-1817935.6025472374</v>
      </c>
      <c r="D1547" s="25">
        <v>353028.04560072813</v>
      </c>
      <c r="E1547" s="25">
        <v>667356.90864909953</v>
      </c>
      <c r="F1547" s="25">
        <v>-1056745.2438381161</v>
      </c>
      <c r="G1547" s="25">
        <v>997661.43307121564</v>
      </c>
      <c r="H1547" s="25">
        <v>238136.54097843636</v>
      </c>
      <c r="I1547" s="25">
        <v>-238834.39673721278</v>
      </c>
      <c r="J1547" s="25">
        <v>154719.57198738493</v>
      </c>
      <c r="K1547" s="25">
        <v>2107080.8301587058</v>
      </c>
      <c r="L1547" s="33">
        <v>1038450.2024836708</v>
      </c>
    </row>
    <row r="1548" spans="2:12" x14ac:dyDescent="0.25">
      <c r="B1548" s="27">
        <v>1543</v>
      </c>
      <c r="C1548" s="24">
        <v>3979429.3780156383</v>
      </c>
      <c r="D1548" s="25">
        <v>2344758.2527410761</v>
      </c>
      <c r="E1548" s="25">
        <v>2677208.0056628911</v>
      </c>
      <c r="F1548" s="25">
        <v>2046612.41722443</v>
      </c>
      <c r="G1548" s="25">
        <v>1489425.8445902402</v>
      </c>
      <c r="H1548" s="25">
        <v>-572246.50573022338</v>
      </c>
      <c r="I1548" s="25">
        <v>645669.19408624154</v>
      </c>
      <c r="J1548" s="25">
        <v>2084443.2427922087</v>
      </c>
      <c r="K1548" s="25">
        <v>1051362.6705602016</v>
      </c>
      <c r="L1548" s="33">
        <v>424664.41180430725</v>
      </c>
    </row>
    <row r="1549" spans="2:12" x14ac:dyDescent="0.25">
      <c r="B1549" s="27">
        <v>1544</v>
      </c>
      <c r="C1549" s="24">
        <v>1335229.8037331179</v>
      </c>
      <c r="D1549" s="25">
        <v>1004153.3450074024</v>
      </c>
      <c r="E1549" s="25">
        <v>-218582.55367557984</v>
      </c>
      <c r="F1549" s="25">
        <v>2436646.5050351201</v>
      </c>
      <c r="G1549" s="25">
        <v>1213721.6179384273</v>
      </c>
      <c r="H1549" s="25">
        <v>104423.61833355064</v>
      </c>
      <c r="I1549" s="25">
        <v>-438246.62633144483</v>
      </c>
      <c r="J1549" s="25">
        <v>299980.25195390545</v>
      </c>
      <c r="K1549" s="25">
        <v>827613.96913939109</v>
      </c>
      <c r="L1549" s="33">
        <v>933750.54075826332</v>
      </c>
    </row>
    <row r="1550" spans="2:12" x14ac:dyDescent="0.25">
      <c r="B1550" s="27">
        <v>1545</v>
      </c>
      <c r="C1550" s="24">
        <v>-47520.162740146276</v>
      </c>
      <c r="D1550" s="25">
        <v>2156359.6675601862</v>
      </c>
      <c r="E1550" s="25">
        <v>691896.38753427193</v>
      </c>
      <c r="F1550" s="25">
        <v>1316621.7474286957</v>
      </c>
      <c r="G1550" s="25">
        <v>-686452.40775638819</v>
      </c>
      <c r="H1550" s="25">
        <v>2496688.2480980018</v>
      </c>
      <c r="I1550" s="25">
        <v>186041.32497017691</v>
      </c>
      <c r="J1550" s="25">
        <v>-1441494.7038965989</v>
      </c>
      <c r="K1550" s="25">
        <v>912470.44481902849</v>
      </c>
      <c r="L1550" s="33">
        <v>1000686.167855653</v>
      </c>
    </row>
    <row r="1551" spans="2:12" x14ac:dyDescent="0.25">
      <c r="B1551" s="27">
        <v>1546</v>
      </c>
      <c r="C1551" s="24">
        <v>1004323.6581169702</v>
      </c>
      <c r="D1551" s="25">
        <v>3183085.1610864731</v>
      </c>
      <c r="E1551" s="25">
        <v>1476535.9036569726</v>
      </c>
      <c r="F1551" s="25">
        <v>712458.66994954878</v>
      </c>
      <c r="G1551" s="25">
        <v>1574493.662727044</v>
      </c>
      <c r="H1551" s="25">
        <v>2088817.8810177771</v>
      </c>
      <c r="I1551" s="25">
        <v>935950.01571733458</v>
      </c>
      <c r="J1551" s="25">
        <v>-409172.08539846772</v>
      </c>
      <c r="K1551" s="25">
        <v>81336.585099104792</v>
      </c>
      <c r="L1551" s="33">
        <v>-1478063.414579028</v>
      </c>
    </row>
    <row r="1552" spans="2:12" x14ac:dyDescent="0.25">
      <c r="B1552" s="27">
        <v>1547</v>
      </c>
      <c r="C1552" s="24">
        <v>1250901.6988841607</v>
      </c>
      <c r="D1552" s="25">
        <v>1688779.9994108165</v>
      </c>
      <c r="E1552" s="25">
        <v>1283968.469888716</v>
      </c>
      <c r="F1552" s="25">
        <v>668939.3959851535</v>
      </c>
      <c r="G1552" s="25">
        <v>2110773.7519721496</v>
      </c>
      <c r="H1552" s="25">
        <v>228795.35805018805</v>
      </c>
      <c r="I1552" s="25">
        <v>716055.84568343451</v>
      </c>
      <c r="J1552" s="25">
        <v>400566.73502653465</v>
      </c>
      <c r="K1552" s="25">
        <v>629479.07819622476</v>
      </c>
      <c r="L1552" s="33">
        <v>3274.5720041403547</v>
      </c>
    </row>
    <row r="1553" spans="2:12" x14ac:dyDescent="0.25">
      <c r="B1553" s="27">
        <v>1548</v>
      </c>
      <c r="C1553" s="24">
        <v>1092682.6699784133</v>
      </c>
      <c r="D1553" s="25">
        <v>1334228.2165894555</v>
      </c>
      <c r="E1553" s="25">
        <v>1844558.982472565</v>
      </c>
      <c r="F1553" s="25">
        <v>-333398.62527281977</v>
      </c>
      <c r="G1553" s="25">
        <v>-796444.1909786379</v>
      </c>
      <c r="H1553" s="25">
        <v>1542883.8104802775</v>
      </c>
      <c r="I1553" s="25">
        <v>-1265588.926202043</v>
      </c>
      <c r="J1553" s="25">
        <v>-602108.68912806129</v>
      </c>
      <c r="K1553" s="25">
        <v>658221.85550705064</v>
      </c>
      <c r="L1553" s="33">
        <v>531545.98744908907</v>
      </c>
    </row>
    <row r="1554" spans="2:12" x14ac:dyDescent="0.25">
      <c r="B1554" s="27">
        <v>1549</v>
      </c>
      <c r="C1554" s="24">
        <v>637530.20005671028</v>
      </c>
      <c r="D1554" s="25">
        <v>266507.17425817624</v>
      </c>
      <c r="E1554" s="25">
        <v>441650.03477586387</v>
      </c>
      <c r="F1554" s="25">
        <v>119621.67935209768</v>
      </c>
      <c r="G1554" s="25">
        <v>762401.00618812162</v>
      </c>
      <c r="H1554" s="25">
        <v>3531859.2484100945</v>
      </c>
      <c r="I1554" s="25">
        <v>464385.0908825337</v>
      </c>
      <c r="J1554" s="25">
        <v>115128.21415931871</v>
      </c>
      <c r="K1554" s="25">
        <v>-213125.86796917254</v>
      </c>
      <c r="L1554" s="33">
        <v>1801496.4324089782</v>
      </c>
    </row>
    <row r="1555" spans="2:12" x14ac:dyDescent="0.25">
      <c r="B1555" s="27">
        <v>1550</v>
      </c>
      <c r="C1555" s="24">
        <v>1290752.1047303416</v>
      </c>
      <c r="D1555" s="25">
        <v>2769327.1005979972</v>
      </c>
      <c r="E1555" s="25">
        <v>251004.92876899429</v>
      </c>
      <c r="F1555" s="25">
        <v>482131.43448822154</v>
      </c>
      <c r="G1555" s="25">
        <v>-514161.46621373622</v>
      </c>
      <c r="H1555" s="25">
        <v>2346931.3643325735</v>
      </c>
      <c r="I1555" s="25">
        <v>1450921.3727222309</v>
      </c>
      <c r="J1555" s="25">
        <v>782890.75074478332</v>
      </c>
      <c r="K1555" s="25">
        <v>441165.51982700871</v>
      </c>
      <c r="L1555" s="33">
        <v>1981561.5499497587</v>
      </c>
    </row>
    <row r="1556" spans="2:12" x14ac:dyDescent="0.25">
      <c r="B1556" s="27">
        <v>1551</v>
      </c>
      <c r="C1556" s="24">
        <v>441504.22473140433</v>
      </c>
      <c r="D1556" s="25">
        <v>-35879.687003921717</v>
      </c>
      <c r="E1556" s="25">
        <v>155009.97148481756</v>
      </c>
      <c r="F1556" s="25">
        <v>2131961.7893234314</v>
      </c>
      <c r="G1556" s="25">
        <v>707294.81445664819</v>
      </c>
      <c r="H1556" s="25">
        <v>-434918.23087607697</v>
      </c>
      <c r="I1556" s="25">
        <v>-1327718.6680951547</v>
      </c>
      <c r="J1556" s="25">
        <v>-24203.655714423396</v>
      </c>
      <c r="K1556" s="25">
        <v>467879.19480701629</v>
      </c>
      <c r="L1556" s="33">
        <v>516423.29681682773</v>
      </c>
    </row>
    <row r="1557" spans="2:12" x14ac:dyDescent="0.25">
      <c r="B1557" s="27">
        <v>1552</v>
      </c>
      <c r="C1557" s="24">
        <v>-355568.40989373345</v>
      </c>
      <c r="D1557" s="25">
        <v>820144.35104838526</v>
      </c>
      <c r="E1557" s="25">
        <v>2710275.1470053736</v>
      </c>
      <c r="F1557" s="25">
        <v>633511.12779193791</v>
      </c>
      <c r="G1557" s="25">
        <v>-279564.18074139673</v>
      </c>
      <c r="H1557" s="25">
        <v>757381.44885350391</v>
      </c>
      <c r="I1557" s="25">
        <v>359604.30423854664</v>
      </c>
      <c r="J1557" s="25">
        <v>1202774.9861104162</v>
      </c>
      <c r="K1557" s="25">
        <v>-239464.47142381966</v>
      </c>
      <c r="L1557" s="33">
        <v>1379347.390453055</v>
      </c>
    </row>
    <row r="1558" spans="2:12" x14ac:dyDescent="0.25">
      <c r="B1558" s="27">
        <v>1553</v>
      </c>
      <c r="C1558" s="24">
        <v>2976123.4979166109</v>
      </c>
      <c r="D1558" s="25">
        <v>-456788.2132444079</v>
      </c>
      <c r="E1558" s="25">
        <v>2579282.1047545997</v>
      </c>
      <c r="F1558" s="25">
        <v>1035375.5862983475</v>
      </c>
      <c r="G1558" s="25">
        <v>890542.80906333588</v>
      </c>
      <c r="H1558" s="25">
        <v>877616.05995413195</v>
      </c>
      <c r="I1558" s="25">
        <v>900480.34862993332</v>
      </c>
      <c r="J1558" s="25">
        <v>-389633.87076381734</v>
      </c>
      <c r="K1558" s="25">
        <v>3446589.2201194018</v>
      </c>
      <c r="L1558" s="33">
        <v>-958590.98241743352</v>
      </c>
    </row>
    <row r="1559" spans="2:12" x14ac:dyDescent="0.25">
      <c r="B1559" s="27">
        <v>1554</v>
      </c>
      <c r="C1559" s="24">
        <v>3360514.1136256331</v>
      </c>
      <c r="D1559" s="25">
        <v>103665.48870160338</v>
      </c>
      <c r="E1559" s="25">
        <v>886941.82850014744</v>
      </c>
      <c r="F1559" s="25">
        <v>-66189.773360850289</v>
      </c>
      <c r="G1559" s="25">
        <v>-243608.6394100883</v>
      </c>
      <c r="H1559" s="25">
        <v>629238.10797597747</v>
      </c>
      <c r="I1559" s="25">
        <v>-578190.64047805406</v>
      </c>
      <c r="J1559" s="25">
        <v>100003.05814114306</v>
      </c>
      <c r="K1559" s="25">
        <v>1621749.583919941</v>
      </c>
      <c r="L1559" s="33">
        <v>-139357.14501730073</v>
      </c>
    </row>
    <row r="1560" spans="2:12" x14ac:dyDescent="0.25">
      <c r="B1560" s="27">
        <v>1555</v>
      </c>
      <c r="C1560" s="24">
        <v>-1277623.8410392641</v>
      </c>
      <c r="D1560" s="25">
        <v>2857172.3200991331</v>
      </c>
      <c r="E1560" s="25">
        <v>-6687.5376701434143</v>
      </c>
      <c r="F1560" s="25">
        <v>-120762.24667272903</v>
      </c>
      <c r="G1560" s="25">
        <v>1021318.0440904195</v>
      </c>
      <c r="H1560" s="25">
        <v>538499.25684931502</v>
      </c>
      <c r="I1560" s="25">
        <v>1915101.8789728628</v>
      </c>
      <c r="J1560" s="25">
        <v>1692585.3310731887</v>
      </c>
      <c r="K1560" s="25">
        <v>2304686.9352410589</v>
      </c>
      <c r="L1560" s="33">
        <v>1054595.8394422033</v>
      </c>
    </row>
    <row r="1561" spans="2:12" x14ac:dyDescent="0.25">
      <c r="B1561" s="27">
        <v>1556</v>
      </c>
      <c r="C1561" s="24">
        <v>-903378.69749152055</v>
      </c>
      <c r="D1561" s="25">
        <v>804826.39650345454</v>
      </c>
      <c r="E1561" s="25">
        <v>1019223.7554332959</v>
      </c>
      <c r="F1561" s="25">
        <v>1757077.4644475952</v>
      </c>
      <c r="G1561" s="25">
        <v>-617736.80945954006</v>
      </c>
      <c r="H1561" s="25">
        <v>-325277.74523407593</v>
      </c>
      <c r="I1561" s="25">
        <v>-149213.72824251978</v>
      </c>
      <c r="J1561" s="25">
        <v>3046551.6860697125</v>
      </c>
      <c r="K1561" s="25">
        <v>2274712.8823194718</v>
      </c>
      <c r="L1561" s="33">
        <v>-400059.664066975</v>
      </c>
    </row>
    <row r="1562" spans="2:12" x14ac:dyDescent="0.25">
      <c r="B1562" s="27">
        <v>1557</v>
      </c>
      <c r="C1562" s="24">
        <v>-242819.45934010204</v>
      </c>
      <c r="D1562" s="25">
        <v>794364.36895677214</v>
      </c>
      <c r="E1562" s="25">
        <v>160290.04034686321</v>
      </c>
      <c r="F1562" s="25">
        <v>-1591797.046198016</v>
      </c>
      <c r="G1562" s="25">
        <v>-386948.72888871748</v>
      </c>
      <c r="H1562" s="25">
        <v>482250.87155453581</v>
      </c>
      <c r="I1562" s="25">
        <v>143899.52300612256</v>
      </c>
      <c r="J1562" s="25">
        <v>-666843.19497084338</v>
      </c>
      <c r="K1562" s="25">
        <v>3320079.3238063287</v>
      </c>
      <c r="L1562" s="33">
        <v>492359.7415971118</v>
      </c>
    </row>
    <row r="1563" spans="2:12" x14ac:dyDescent="0.25">
      <c r="B1563" s="27">
        <v>1558</v>
      </c>
      <c r="C1563" s="24">
        <v>91644.445557621308</v>
      </c>
      <c r="D1563" s="25">
        <v>175484.51815842744</v>
      </c>
      <c r="E1563" s="25">
        <v>315269.76925946632</v>
      </c>
      <c r="F1563" s="25">
        <v>1182026.0694726245</v>
      </c>
      <c r="G1563" s="25">
        <v>1932369.3135730829</v>
      </c>
      <c r="H1563" s="25">
        <v>600672.21310255537</v>
      </c>
      <c r="I1563" s="25">
        <v>1216473.5094046155</v>
      </c>
      <c r="J1563" s="25">
        <v>779446.35180686135</v>
      </c>
      <c r="K1563" s="25">
        <v>1533452.4178689937</v>
      </c>
      <c r="L1563" s="33">
        <v>785017.30747493915</v>
      </c>
    </row>
    <row r="1564" spans="2:12" x14ac:dyDescent="0.25">
      <c r="B1564" s="27">
        <v>1559</v>
      </c>
      <c r="C1564" s="24">
        <v>1478379.8954848438</v>
      </c>
      <c r="D1564" s="25">
        <v>2049620.9292890234</v>
      </c>
      <c r="E1564" s="25">
        <v>977218.14877773309</v>
      </c>
      <c r="F1564" s="25">
        <v>1147613.4007069003</v>
      </c>
      <c r="G1564" s="25">
        <v>-345710.84596363688</v>
      </c>
      <c r="H1564" s="25">
        <v>816386.13383193035</v>
      </c>
      <c r="I1564" s="25">
        <v>2173162.5618610689</v>
      </c>
      <c r="J1564" s="25">
        <v>1323297.0926846978</v>
      </c>
      <c r="K1564" s="25">
        <v>1320860.8935238798</v>
      </c>
      <c r="L1564" s="33">
        <v>813548.59946848825</v>
      </c>
    </row>
    <row r="1565" spans="2:12" x14ac:dyDescent="0.25">
      <c r="B1565" s="27">
        <v>1560</v>
      </c>
      <c r="C1565" s="24">
        <v>571512.06211860571</v>
      </c>
      <c r="D1565" s="25">
        <v>413194.49215112347</v>
      </c>
      <c r="E1565" s="25">
        <v>1522791.3278958597</v>
      </c>
      <c r="F1565" s="25">
        <v>-30516.35580472555</v>
      </c>
      <c r="G1565" s="25">
        <v>1258576.6007005181</v>
      </c>
      <c r="H1565" s="25">
        <v>2011180.5895814807</v>
      </c>
      <c r="I1565" s="25">
        <v>1551609.071352426</v>
      </c>
      <c r="J1565" s="25">
        <v>-60424.045112731401</v>
      </c>
      <c r="K1565" s="25">
        <v>282155.55440709786</v>
      </c>
      <c r="L1565" s="33">
        <v>1010240.419623768</v>
      </c>
    </row>
    <row r="1566" spans="2:12" x14ac:dyDescent="0.25">
      <c r="B1566" s="27">
        <v>1561</v>
      </c>
      <c r="C1566" s="24">
        <v>1459782.1372677227</v>
      </c>
      <c r="D1566" s="25">
        <v>673098.42458839063</v>
      </c>
      <c r="E1566" s="25">
        <v>1087103.1817380264</v>
      </c>
      <c r="F1566" s="25">
        <v>246942.41700020107</v>
      </c>
      <c r="G1566" s="25">
        <v>2561154.3103673905</v>
      </c>
      <c r="H1566" s="25">
        <v>1958548.6284730043</v>
      </c>
      <c r="I1566" s="25">
        <v>1161441.0146330828</v>
      </c>
      <c r="J1566" s="25">
        <v>1106643.9951819377</v>
      </c>
      <c r="K1566" s="25">
        <v>-1403724.6186091988</v>
      </c>
      <c r="L1566" s="33">
        <v>-362205.89861791534</v>
      </c>
    </row>
    <row r="1567" spans="2:12" x14ac:dyDescent="0.25">
      <c r="B1567" s="27">
        <v>1562</v>
      </c>
      <c r="C1567" s="24">
        <v>1038174.1835537287</v>
      </c>
      <c r="D1567" s="25">
        <v>1951087.7030715407</v>
      </c>
      <c r="E1567" s="25">
        <v>1352152.895885821</v>
      </c>
      <c r="F1567" s="25">
        <v>1377090.4972417029</v>
      </c>
      <c r="G1567" s="25">
        <v>-307433.59546059929</v>
      </c>
      <c r="H1567" s="25">
        <v>-87696.358740688767</v>
      </c>
      <c r="I1567" s="25">
        <v>534544.47176724486</v>
      </c>
      <c r="J1567" s="25">
        <v>1046557.4311720915</v>
      </c>
      <c r="K1567" s="25">
        <v>1347869.0888648168</v>
      </c>
      <c r="L1567" s="33">
        <v>932665.32531474577</v>
      </c>
    </row>
    <row r="1568" spans="2:12" x14ac:dyDescent="0.25">
      <c r="B1568" s="27">
        <v>1563</v>
      </c>
      <c r="C1568" s="24">
        <v>-367996.76281725103</v>
      </c>
      <c r="D1568" s="25">
        <v>1197746.3216270697</v>
      </c>
      <c r="E1568" s="25">
        <v>3165270.0425084261</v>
      </c>
      <c r="F1568" s="25">
        <v>-954600.77858158248</v>
      </c>
      <c r="G1568" s="25">
        <v>403161.02308143955</v>
      </c>
      <c r="H1568" s="25">
        <v>2444562.8315520384</v>
      </c>
      <c r="I1568" s="25">
        <v>-1234296.2168912487</v>
      </c>
      <c r="J1568" s="25">
        <v>865318.2469432354</v>
      </c>
      <c r="K1568" s="25">
        <v>1477923.4715056228</v>
      </c>
      <c r="L1568" s="33">
        <v>2629774.5406886134</v>
      </c>
    </row>
    <row r="1569" spans="2:12" x14ac:dyDescent="0.25">
      <c r="B1569" s="27">
        <v>1564</v>
      </c>
      <c r="C1569" s="24">
        <v>3756796.9074265035</v>
      </c>
      <c r="D1569" s="25">
        <v>275391.05481420504</v>
      </c>
      <c r="E1569" s="25">
        <v>-818485.98333519977</v>
      </c>
      <c r="F1569" s="25">
        <v>5932.1181646073237</v>
      </c>
      <c r="G1569" s="25">
        <v>1553276.0231799344</v>
      </c>
      <c r="H1569" s="25">
        <v>-24766.680023423396</v>
      </c>
      <c r="I1569" s="25">
        <v>732252.34309598804</v>
      </c>
      <c r="J1569" s="25">
        <v>1325730.957454036</v>
      </c>
      <c r="K1569" s="25">
        <v>1991931.7659514924</v>
      </c>
      <c r="L1569" s="33">
        <v>-1627588.9357168879</v>
      </c>
    </row>
    <row r="1570" spans="2:12" x14ac:dyDescent="0.25">
      <c r="B1570" s="27">
        <v>1565</v>
      </c>
      <c r="C1570" s="24">
        <v>1246598.5566127412</v>
      </c>
      <c r="D1570" s="25">
        <v>-345020.57643418526</v>
      </c>
      <c r="E1570" s="25">
        <v>1213923.0141091505</v>
      </c>
      <c r="F1570" s="25">
        <v>-72.364425079897046</v>
      </c>
      <c r="G1570" s="25">
        <v>1404188.7407204155</v>
      </c>
      <c r="H1570" s="25">
        <v>1537245.2495466657</v>
      </c>
      <c r="I1570" s="25">
        <v>1547184.2175422171</v>
      </c>
      <c r="J1570" s="25">
        <v>-1248538.5223487299</v>
      </c>
      <c r="K1570" s="25">
        <v>63577.441528744064</v>
      </c>
      <c r="L1570" s="33">
        <v>2352529.3136680275</v>
      </c>
    </row>
    <row r="1571" spans="2:12" x14ac:dyDescent="0.25">
      <c r="B1571" s="27">
        <v>1566</v>
      </c>
      <c r="C1571" s="24">
        <v>-23911.280216178857</v>
      </c>
      <c r="D1571" s="25">
        <v>-309373.6201591678</v>
      </c>
      <c r="E1571" s="25">
        <v>-346235.72252727998</v>
      </c>
      <c r="F1571" s="25">
        <v>-186014.97577322088</v>
      </c>
      <c r="G1571" s="25">
        <v>1660938.9283708627</v>
      </c>
      <c r="H1571" s="25">
        <v>496738.89654173609</v>
      </c>
      <c r="I1571" s="25">
        <v>1544414.3655352453</v>
      </c>
      <c r="J1571" s="25">
        <v>877182.65370011004</v>
      </c>
      <c r="K1571" s="25">
        <v>-772655.27975263493</v>
      </c>
      <c r="L1571" s="33">
        <v>1599182.9600311052</v>
      </c>
    </row>
    <row r="1572" spans="2:12" x14ac:dyDescent="0.25">
      <c r="B1572" s="27">
        <v>1567</v>
      </c>
      <c r="C1572" s="24">
        <v>87989.727689485066</v>
      </c>
      <c r="D1572" s="25">
        <v>1794361.2656930946</v>
      </c>
      <c r="E1572" s="25">
        <v>37187.186370088253</v>
      </c>
      <c r="F1572" s="25">
        <v>3721067.2581579676</v>
      </c>
      <c r="G1572" s="25">
        <v>1385820.4503816199</v>
      </c>
      <c r="H1572" s="25">
        <v>660009.04388264986</v>
      </c>
      <c r="I1572" s="25">
        <v>605171.85552083142</v>
      </c>
      <c r="J1572" s="25">
        <v>2923544.1612331499</v>
      </c>
      <c r="K1572" s="25">
        <v>1670513.7252963814</v>
      </c>
      <c r="L1572" s="33">
        <v>-115273.56597869331</v>
      </c>
    </row>
    <row r="1573" spans="2:12" x14ac:dyDescent="0.25">
      <c r="B1573" s="27">
        <v>1568</v>
      </c>
      <c r="C1573" s="24">
        <v>-542561.2540396601</v>
      </c>
      <c r="D1573" s="25">
        <v>2704367.8486756138</v>
      </c>
      <c r="E1573" s="25">
        <v>-41246.250735404436</v>
      </c>
      <c r="F1573" s="25">
        <v>760297.79889605427</v>
      </c>
      <c r="G1573" s="25">
        <v>693963.22433401318</v>
      </c>
      <c r="H1573" s="25">
        <v>273125.10803440772</v>
      </c>
      <c r="I1573" s="25">
        <v>2001597.9762353092</v>
      </c>
      <c r="J1573" s="25">
        <v>-741490.01102632517</v>
      </c>
      <c r="K1573" s="25">
        <v>547622.05291086901</v>
      </c>
      <c r="L1573" s="33">
        <v>-2302114.9275949011</v>
      </c>
    </row>
    <row r="1574" spans="2:12" x14ac:dyDescent="0.25">
      <c r="B1574" s="27">
        <v>1569</v>
      </c>
      <c r="C1574" s="24">
        <v>-293472.79305927223</v>
      </c>
      <c r="D1574" s="25">
        <v>587808.13661560137</v>
      </c>
      <c r="E1574" s="25">
        <v>2727198.125972501</v>
      </c>
      <c r="F1574" s="25">
        <v>2939450.9876297289</v>
      </c>
      <c r="G1574" s="25">
        <v>97319.286376974545</v>
      </c>
      <c r="H1574" s="25">
        <v>1166250.8016890264</v>
      </c>
      <c r="I1574" s="25">
        <v>-289127.22986311419</v>
      </c>
      <c r="J1574" s="25">
        <v>3632412.9837048971</v>
      </c>
      <c r="K1574" s="25">
        <v>1431218.2413213542</v>
      </c>
      <c r="L1574" s="33">
        <v>1662761.55252663</v>
      </c>
    </row>
    <row r="1575" spans="2:12" x14ac:dyDescent="0.25">
      <c r="B1575" s="27">
        <v>1570</v>
      </c>
      <c r="C1575" s="24">
        <v>-1282282.4307994624</v>
      </c>
      <c r="D1575" s="25">
        <v>357836.32096227165</v>
      </c>
      <c r="E1575" s="25">
        <v>785050.3077482665</v>
      </c>
      <c r="F1575" s="25">
        <v>1670461.9366883351</v>
      </c>
      <c r="G1575" s="25">
        <v>2005600.320198792</v>
      </c>
      <c r="H1575" s="25">
        <v>893428.05136601906</v>
      </c>
      <c r="I1575" s="25">
        <v>571890.45990178548</v>
      </c>
      <c r="J1575" s="25">
        <v>2185532.7308732504</v>
      </c>
      <c r="K1575" s="25">
        <v>200734.68697762396</v>
      </c>
      <c r="L1575" s="33">
        <v>1691980.8750879737</v>
      </c>
    </row>
    <row r="1576" spans="2:12" x14ac:dyDescent="0.25">
      <c r="B1576" s="27">
        <v>1571</v>
      </c>
      <c r="C1576" s="24">
        <v>4238387.1055583246</v>
      </c>
      <c r="D1576" s="25">
        <v>140450.88659358816</v>
      </c>
      <c r="E1576" s="25">
        <v>-152246.26397475693</v>
      </c>
      <c r="F1576" s="25">
        <v>1749552.5319670564</v>
      </c>
      <c r="G1576" s="25">
        <v>-232882.90387423802</v>
      </c>
      <c r="H1576" s="25">
        <v>170212.478667913</v>
      </c>
      <c r="I1576" s="25">
        <v>2775765.0427811006</v>
      </c>
      <c r="J1576" s="25">
        <v>1610550.5513775493</v>
      </c>
      <c r="K1576" s="25">
        <v>-944683.48128957488</v>
      </c>
      <c r="L1576" s="33">
        <v>2524517.3973716972</v>
      </c>
    </row>
    <row r="1577" spans="2:12" x14ac:dyDescent="0.25">
      <c r="B1577" s="27">
        <v>1572</v>
      </c>
      <c r="C1577" s="24">
        <v>-1479654.7973217703</v>
      </c>
      <c r="D1577" s="25">
        <v>296567.79078838322</v>
      </c>
      <c r="E1577" s="25">
        <v>1910095.9969213251</v>
      </c>
      <c r="F1577" s="25">
        <v>1864953.0427702712</v>
      </c>
      <c r="G1577" s="25">
        <v>917137.17225625413</v>
      </c>
      <c r="H1577" s="25">
        <v>1401907.7555287671</v>
      </c>
      <c r="I1577" s="25">
        <v>1294064.8941418058</v>
      </c>
      <c r="J1577" s="25">
        <v>1615996.6452860935</v>
      </c>
      <c r="K1577" s="25">
        <v>1401594.7694558245</v>
      </c>
      <c r="L1577" s="33">
        <v>964407.88645543996</v>
      </c>
    </row>
    <row r="1578" spans="2:12" x14ac:dyDescent="0.25">
      <c r="B1578" s="27">
        <v>1573</v>
      </c>
      <c r="C1578" s="24">
        <v>665820.86383264232</v>
      </c>
      <c r="D1578" s="25">
        <v>1981005.0023424299</v>
      </c>
      <c r="E1578" s="25">
        <v>1886997.4854985708</v>
      </c>
      <c r="F1578" s="25">
        <v>1148305.073225372</v>
      </c>
      <c r="G1578" s="25">
        <v>1023052.6468721982</v>
      </c>
      <c r="H1578" s="25">
        <v>868748.4643274378</v>
      </c>
      <c r="I1578" s="25">
        <v>889464.48832863336</v>
      </c>
      <c r="J1578" s="25">
        <v>2399480.0577909118</v>
      </c>
      <c r="K1578" s="25">
        <v>1231676.8036809787</v>
      </c>
      <c r="L1578" s="33">
        <v>46444.767179619987</v>
      </c>
    </row>
    <row r="1579" spans="2:12" x14ac:dyDescent="0.25">
      <c r="B1579" s="27">
        <v>1574</v>
      </c>
      <c r="C1579" s="24">
        <v>773381.31917817798</v>
      </c>
      <c r="D1579" s="25">
        <v>228007.0194468759</v>
      </c>
      <c r="E1579" s="25">
        <v>501858.01588537078</v>
      </c>
      <c r="F1579" s="25">
        <v>2023464.0066662263</v>
      </c>
      <c r="G1579" s="25">
        <v>1607324.2568845972</v>
      </c>
      <c r="H1579" s="25">
        <v>1251340.319341952</v>
      </c>
      <c r="I1579" s="25">
        <v>153916.31581718661</v>
      </c>
      <c r="J1579" s="25">
        <v>-156902.49461815413</v>
      </c>
      <c r="K1579" s="25">
        <v>-143451.13709447253</v>
      </c>
      <c r="L1579" s="33">
        <v>-382007.6372979912</v>
      </c>
    </row>
    <row r="1580" spans="2:12" x14ac:dyDescent="0.25">
      <c r="B1580" s="27">
        <v>1575</v>
      </c>
      <c r="C1580" s="24">
        <v>-279460.59555166867</v>
      </c>
      <c r="D1580" s="25">
        <v>1078941.6535718599</v>
      </c>
      <c r="E1580" s="25">
        <v>947538.07763809059</v>
      </c>
      <c r="F1580" s="25">
        <v>-352925.62915173266</v>
      </c>
      <c r="G1580" s="25">
        <v>1200478.6706434712</v>
      </c>
      <c r="H1580" s="25">
        <v>326357.02249636129</v>
      </c>
      <c r="I1580" s="25">
        <v>705975.42144074524</v>
      </c>
      <c r="J1580" s="25">
        <v>-735741.95032250881</v>
      </c>
      <c r="K1580" s="25">
        <v>1089868.260909976</v>
      </c>
      <c r="L1580" s="33">
        <v>669702.07327037212</v>
      </c>
    </row>
    <row r="1581" spans="2:12" x14ac:dyDescent="0.25">
      <c r="B1581" s="27">
        <v>1576</v>
      </c>
      <c r="C1581" s="24">
        <v>-1314406.4896133374</v>
      </c>
      <c r="D1581" s="25">
        <v>501884.10353116272</v>
      </c>
      <c r="E1581" s="25">
        <v>850272.81049069995</v>
      </c>
      <c r="F1581" s="25">
        <v>273859.64276267355</v>
      </c>
      <c r="G1581" s="25">
        <v>-194905.71530681429</v>
      </c>
      <c r="H1581" s="25">
        <v>-780566.02447028505</v>
      </c>
      <c r="I1581" s="25">
        <v>1731724.3089977037</v>
      </c>
      <c r="J1581" s="25">
        <v>494501.25527814496</v>
      </c>
      <c r="K1581" s="25">
        <v>120037.48208492855</v>
      </c>
      <c r="L1581" s="33">
        <v>-1023368.5563588892</v>
      </c>
    </row>
    <row r="1582" spans="2:12" x14ac:dyDescent="0.25">
      <c r="B1582" s="27">
        <v>1577</v>
      </c>
      <c r="C1582" s="24">
        <v>79846.072752783075</v>
      </c>
      <c r="D1582" s="25">
        <v>-478894.77455325145</v>
      </c>
      <c r="E1582" s="25">
        <v>444555.12441948662</v>
      </c>
      <c r="F1582" s="25">
        <v>37842.088576276787</v>
      </c>
      <c r="G1582" s="25">
        <v>2496097.8616044112</v>
      </c>
      <c r="H1582" s="25">
        <v>1515066.4078082247</v>
      </c>
      <c r="I1582" s="25">
        <v>1867854.2151236101</v>
      </c>
      <c r="J1582" s="25">
        <v>1300232.0233775685</v>
      </c>
      <c r="K1582" s="25">
        <v>1327643.7425760874</v>
      </c>
      <c r="L1582" s="33">
        <v>-187196.07615733007</v>
      </c>
    </row>
    <row r="1583" spans="2:12" x14ac:dyDescent="0.25">
      <c r="B1583" s="27">
        <v>1578</v>
      </c>
      <c r="C1583" s="24">
        <v>202252.43759594578</v>
      </c>
      <c r="D1583" s="25">
        <v>788463.83416638616</v>
      </c>
      <c r="E1583" s="25">
        <v>668814.53804337047</v>
      </c>
      <c r="F1583" s="25">
        <v>872236.58370776288</v>
      </c>
      <c r="G1583" s="25">
        <v>724293.58692307817</v>
      </c>
      <c r="H1583" s="25">
        <v>2139141.6012883633</v>
      </c>
      <c r="I1583" s="25">
        <v>428634.72464860184</v>
      </c>
      <c r="J1583" s="25">
        <v>632755.38417096855</v>
      </c>
      <c r="K1583" s="25">
        <v>-436369.31149681425</v>
      </c>
      <c r="L1583" s="33">
        <v>1203597.88935111</v>
      </c>
    </row>
    <row r="1584" spans="2:12" x14ac:dyDescent="0.25">
      <c r="B1584" s="27">
        <v>1579</v>
      </c>
      <c r="C1584" s="24">
        <v>680261.66633525863</v>
      </c>
      <c r="D1584" s="25">
        <v>2437435.5404878962</v>
      </c>
      <c r="E1584" s="25">
        <v>107847.91443058942</v>
      </c>
      <c r="F1584" s="25">
        <v>1113266.4305248968</v>
      </c>
      <c r="G1584" s="25">
        <v>916346.37379500782</v>
      </c>
      <c r="H1584" s="25">
        <v>467061.99368507182</v>
      </c>
      <c r="I1584" s="25">
        <v>1065830.9647310437</v>
      </c>
      <c r="J1584" s="25">
        <v>2512213.1076091221</v>
      </c>
      <c r="K1584" s="25">
        <v>719781.51324296044</v>
      </c>
      <c r="L1584" s="33">
        <v>1932352.4999193233</v>
      </c>
    </row>
    <row r="1585" spans="2:12" x14ac:dyDescent="0.25">
      <c r="B1585" s="27">
        <v>1580</v>
      </c>
      <c r="C1585" s="24">
        <v>1313754.8227015631</v>
      </c>
      <c r="D1585" s="25">
        <v>1642414.9748819135</v>
      </c>
      <c r="E1585" s="25">
        <v>-15906.005204020068</v>
      </c>
      <c r="F1585" s="25">
        <v>1729711.6997800963</v>
      </c>
      <c r="G1585" s="25">
        <v>1466283.9816549616</v>
      </c>
      <c r="H1585" s="25">
        <v>1933594.5436718892</v>
      </c>
      <c r="I1585" s="25">
        <v>980623.14456881024</v>
      </c>
      <c r="J1585" s="25">
        <v>827658.55252580065</v>
      </c>
      <c r="K1585" s="25">
        <v>1339474.9110169876</v>
      </c>
      <c r="L1585" s="33">
        <v>-667465.10044762352</v>
      </c>
    </row>
    <row r="1586" spans="2:12" x14ac:dyDescent="0.25">
      <c r="B1586" s="27">
        <v>1581</v>
      </c>
      <c r="C1586" s="24">
        <v>1896152.8916516793</v>
      </c>
      <c r="D1586" s="25">
        <v>2473667.8437270145</v>
      </c>
      <c r="E1586" s="25">
        <v>-1542769.274520101</v>
      </c>
      <c r="F1586" s="25">
        <v>-350447.68126942636</v>
      </c>
      <c r="G1586" s="25">
        <v>483524.50243279617</v>
      </c>
      <c r="H1586" s="25">
        <v>-44236.131450925022</v>
      </c>
      <c r="I1586" s="25">
        <v>564970.4940940463</v>
      </c>
      <c r="J1586" s="25">
        <v>1595716.5071601798</v>
      </c>
      <c r="K1586" s="25">
        <v>999819.33306328254</v>
      </c>
      <c r="L1586" s="33">
        <v>-283667.99256055476</v>
      </c>
    </row>
    <row r="1587" spans="2:12" x14ac:dyDescent="0.25">
      <c r="B1587" s="27">
        <v>1582</v>
      </c>
      <c r="C1587" s="24">
        <v>2406364.0922393799</v>
      </c>
      <c r="D1587" s="25">
        <v>2477683.2703140648</v>
      </c>
      <c r="E1587" s="25">
        <v>-334873.76196885062</v>
      </c>
      <c r="F1587" s="25">
        <v>1389530.3756618304</v>
      </c>
      <c r="G1587" s="25">
        <v>667532.195015884</v>
      </c>
      <c r="H1587" s="25">
        <v>1741182.7084049284</v>
      </c>
      <c r="I1587" s="25">
        <v>-372162.36507089715</v>
      </c>
      <c r="J1587" s="25">
        <v>2077.524089240469</v>
      </c>
      <c r="K1587" s="25">
        <v>2083154.7199951103</v>
      </c>
      <c r="L1587" s="33">
        <v>-38880.041001927108</v>
      </c>
    </row>
    <row r="1588" spans="2:12" x14ac:dyDescent="0.25">
      <c r="B1588" s="27">
        <v>1583</v>
      </c>
      <c r="C1588" s="24">
        <v>290950.50256472267</v>
      </c>
      <c r="D1588" s="25">
        <v>1473433.636701135</v>
      </c>
      <c r="E1588" s="25">
        <v>714152.86619449919</v>
      </c>
      <c r="F1588" s="25">
        <v>179810.75811150577</v>
      </c>
      <c r="G1588" s="25">
        <v>1508993.4815456616</v>
      </c>
      <c r="H1588" s="25">
        <v>1988875.6467721849</v>
      </c>
      <c r="I1588" s="25">
        <v>1797043.5770321954</v>
      </c>
      <c r="J1588" s="25">
        <v>1429900.1065846328</v>
      </c>
      <c r="K1588" s="25">
        <v>394726.22686341498</v>
      </c>
      <c r="L1588" s="33">
        <v>456370.63226590818</v>
      </c>
    </row>
    <row r="1589" spans="2:12" x14ac:dyDescent="0.25">
      <c r="B1589" s="27">
        <v>1584</v>
      </c>
      <c r="C1589" s="24">
        <v>-25916.121091864072</v>
      </c>
      <c r="D1589" s="25">
        <v>2676923.1855413178</v>
      </c>
      <c r="E1589" s="25">
        <v>1598282.3240178665</v>
      </c>
      <c r="F1589" s="25">
        <v>898523.69414137444</v>
      </c>
      <c r="G1589" s="25">
        <v>-694600.55015622731</v>
      </c>
      <c r="H1589" s="25">
        <v>526073.50286892708</v>
      </c>
      <c r="I1589" s="25">
        <v>-324458.60029666685</v>
      </c>
      <c r="J1589" s="25">
        <v>866572.78674268303</v>
      </c>
      <c r="K1589" s="25">
        <v>1152158.963692042</v>
      </c>
      <c r="L1589" s="33">
        <v>678173.0022284016</v>
      </c>
    </row>
    <row r="1590" spans="2:12" x14ac:dyDescent="0.25">
      <c r="B1590" s="27">
        <v>1585</v>
      </c>
      <c r="C1590" s="24">
        <v>76647.2452498395</v>
      </c>
      <c r="D1590" s="25">
        <v>2195634.7911179671</v>
      </c>
      <c r="E1590" s="25">
        <v>2647082.0337597653</v>
      </c>
      <c r="F1590" s="25">
        <v>897235.79988930654</v>
      </c>
      <c r="G1590" s="25">
        <v>1255058.9086667374</v>
      </c>
      <c r="H1590" s="25">
        <v>1431859.1234664731</v>
      </c>
      <c r="I1590" s="25">
        <v>-705548.66290150397</v>
      </c>
      <c r="J1590" s="25">
        <v>-103905.55912607023</v>
      </c>
      <c r="K1590" s="25">
        <v>858205.24657778349</v>
      </c>
      <c r="L1590" s="33">
        <v>1119674.732036435</v>
      </c>
    </row>
    <row r="1591" spans="2:12" x14ac:dyDescent="0.25">
      <c r="B1591" s="27">
        <v>1586</v>
      </c>
      <c r="C1591" s="24">
        <v>605741.75443005562</v>
      </c>
      <c r="D1591" s="25">
        <v>833548.76349267084</v>
      </c>
      <c r="E1591" s="25">
        <v>1505451.6951204063</v>
      </c>
      <c r="F1591" s="25">
        <v>1510251.7563329991</v>
      </c>
      <c r="G1591" s="25">
        <v>289074.92673931085</v>
      </c>
      <c r="H1591" s="25">
        <v>1996789.7849500813</v>
      </c>
      <c r="I1591" s="25">
        <v>1349009.1479903152</v>
      </c>
      <c r="J1591" s="25">
        <v>-547154.2148883231</v>
      </c>
      <c r="K1591" s="25">
        <v>2349734.3576499382</v>
      </c>
      <c r="L1591" s="33">
        <v>-1068944.3068952546</v>
      </c>
    </row>
    <row r="1592" spans="2:12" x14ac:dyDescent="0.25">
      <c r="B1592" s="27">
        <v>1587</v>
      </c>
      <c r="C1592" s="24">
        <v>1295712.6655141534</v>
      </c>
      <c r="D1592" s="25">
        <v>1826483.7222776851</v>
      </c>
      <c r="E1592" s="25">
        <v>780998.68770425487</v>
      </c>
      <c r="F1592" s="25">
        <v>2160153.4405112956</v>
      </c>
      <c r="G1592" s="25">
        <v>2669172.6427311259</v>
      </c>
      <c r="H1592" s="25">
        <v>-904103.42523860885</v>
      </c>
      <c r="I1592" s="25">
        <v>1582666.4250423461</v>
      </c>
      <c r="J1592" s="25">
        <v>1105328.3800778165</v>
      </c>
      <c r="K1592" s="25">
        <v>-666840.59652589122</v>
      </c>
      <c r="L1592" s="33">
        <v>-6547.1072442173027</v>
      </c>
    </row>
    <row r="1593" spans="2:12" x14ac:dyDescent="0.25">
      <c r="B1593" s="27">
        <v>1588</v>
      </c>
      <c r="C1593" s="24">
        <v>2265877.8395154774</v>
      </c>
      <c r="D1593" s="25">
        <v>1212423.039490547</v>
      </c>
      <c r="E1593" s="25">
        <v>1068066.8358218619</v>
      </c>
      <c r="F1593" s="25">
        <v>932391.92947830632</v>
      </c>
      <c r="G1593" s="25">
        <v>1610642.2198817921</v>
      </c>
      <c r="H1593" s="25">
        <v>1466823.4277272243</v>
      </c>
      <c r="I1593" s="25">
        <v>1328626.8586898241</v>
      </c>
      <c r="J1593" s="25">
        <v>1825724.1124244109</v>
      </c>
      <c r="K1593" s="25">
        <v>295038.40514431056</v>
      </c>
      <c r="L1593" s="33">
        <v>1153208.0710763438</v>
      </c>
    </row>
    <row r="1594" spans="2:12" x14ac:dyDescent="0.25">
      <c r="B1594" s="27">
        <v>1589</v>
      </c>
      <c r="C1594" s="24">
        <v>1105406.0611891206</v>
      </c>
      <c r="D1594" s="25">
        <v>228904.04057639278</v>
      </c>
      <c r="E1594" s="25">
        <v>1814274.9871538905</v>
      </c>
      <c r="F1594" s="25">
        <v>-10299.785938053392</v>
      </c>
      <c r="G1594" s="25">
        <v>815903.33552736882</v>
      </c>
      <c r="H1594" s="25">
        <v>-436623.39155178191</v>
      </c>
      <c r="I1594" s="25">
        <v>2388306.9307888485</v>
      </c>
      <c r="J1594" s="25">
        <v>1659486.8422730458</v>
      </c>
      <c r="K1594" s="25">
        <v>-327644.55167141231</v>
      </c>
      <c r="L1594" s="33">
        <v>-1122663.4543221304</v>
      </c>
    </row>
    <row r="1595" spans="2:12" x14ac:dyDescent="0.25">
      <c r="B1595" s="27">
        <v>1590</v>
      </c>
      <c r="C1595" s="24">
        <v>4277956.5015122741</v>
      </c>
      <c r="D1595" s="25">
        <v>1463835.1948186713</v>
      </c>
      <c r="E1595" s="25">
        <v>1712548.689148081</v>
      </c>
      <c r="F1595" s="25">
        <v>-821114.36554228095</v>
      </c>
      <c r="G1595" s="25">
        <v>1700696.110374127</v>
      </c>
      <c r="H1595" s="25">
        <v>1022039.3239741283</v>
      </c>
      <c r="I1595" s="25">
        <v>83388.413174404763</v>
      </c>
      <c r="J1595" s="25">
        <v>835874.7107963711</v>
      </c>
      <c r="K1595" s="25">
        <v>309622.81388783641</v>
      </c>
      <c r="L1595" s="33">
        <v>-484035.63510197215</v>
      </c>
    </row>
    <row r="1596" spans="2:12" x14ac:dyDescent="0.25">
      <c r="B1596" s="27">
        <v>1591</v>
      </c>
      <c r="C1596" s="24">
        <v>1319170.8013869361</v>
      </c>
      <c r="D1596" s="25">
        <v>212988.78349324223</v>
      </c>
      <c r="E1596" s="25">
        <v>110454.02612270601</v>
      </c>
      <c r="F1596" s="25">
        <v>-1381932.0838216478</v>
      </c>
      <c r="G1596" s="25">
        <v>1084674.1723580239</v>
      </c>
      <c r="H1596" s="25">
        <v>594541.41436994448</v>
      </c>
      <c r="I1596" s="25">
        <v>1258425.2130819838</v>
      </c>
      <c r="J1596" s="25">
        <v>1395781.6414463865</v>
      </c>
      <c r="K1596" s="25">
        <v>-471900.12179997051</v>
      </c>
      <c r="L1596" s="33">
        <v>2092102.867482949</v>
      </c>
    </row>
    <row r="1597" spans="2:12" x14ac:dyDescent="0.25">
      <c r="B1597" s="27">
        <v>1592</v>
      </c>
      <c r="C1597" s="24">
        <v>-1138026.9028564673</v>
      </c>
      <c r="D1597" s="25">
        <v>-380016.28041870054</v>
      </c>
      <c r="E1597" s="25">
        <v>2071874.2441926468</v>
      </c>
      <c r="F1597" s="25">
        <v>1554680.4086317532</v>
      </c>
      <c r="G1597" s="25">
        <v>512105.42638037354</v>
      </c>
      <c r="H1597" s="25">
        <v>1073535.6333921617</v>
      </c>
      <c r="I1597" s="25">
        <v>946559.72838893346</v>
      </c>
      <c r="J1597" s="25">
        <v>-1237294.994708715</v>
      </c>
      <c r="K1597" s="25">
        <v>896961.95044001658</v>
      </c>
      <c r="L1597" s="33">
        <v>-343896.19667726848</v>
      </c>
    </row>
    <row r="1598" spans="2:12" x14ac:dyDescent="0.25">
      <c r="B1598" s="27">
        <v>1593</v>
      </c>
      <c r="C1598" s="24">
        <v>2141050.7770207194</v>
      </c>
      <c r="D1598" s="25">
        <v>-418225.24281978281</v>
      </c>
      <c r="E1598" s="25">
        <v>1223769.5096188462</v>
      </c>
      <c r="F1598" s="25">
        <v>-74589.305299131665</v>
      </c>
      <c r="G1598" s="25">
        <v>509542.02722422779</v>
      </c>
      <c r="H1598" s="25">
        <v>1769324.3220245359</v>
      </c>
      <c r="I1598" s="25">
        <v>211436.43758202065</v>
      </c>
      <c r="J1598" s="25">
        <v>531007.9268171466</v>
      </c>
      <c r="K1598" s="25">
        <v>1325486.3194355802</v>
      </c>
      <c r="L1598" s="33">
        <v>-343961.53886266565</v>
      </c>
    </row>
    <row r="1599" spans="2:12" x14ac:dyDescent="0.25">
      <c r="B1599" s="27">
        <v>1594</v>
      </c>
      <c r="C1599" s="24">
        <v>1658416.6144197332</v>
      </c>
      <c r="D1599" s="25">
        <v>2915477.9814729509</v>
      </c>
      <c r="E1599" s="25">
        <v>-667994.04586563166</v>
      </c>
      <c r="F1599" s="25">
        <v>-699183.80597128486</v>
      </c>
      <c r="G1599" s="25">
        <v>1046256.7373629687</v>
      </c>
      <c r="H1599" s="25">
        <v>636720.46709836693</v>
      </c>
      <c r="I1599" s="25">
        <v>861308.43788068881</v>
      </c>
      <c r="J1599" s="25">
        <v>259457.25729632843</v>
      </c>
      <c r="K1599" s="25">
        <v>106771.32167581096</v>
      </c>
      <c r="L1599" s="33">
        <v>405231.28368517896</v>
      </c>
    </row>
    <row r="1600" spans="2:12" x14ac:dyDescent="0.25">
      <c r="B1600" s="27">
        <v>1595</v>
      </c>
      <c r="C1600" s="24">
        <v>533231.86401853571</v>
      </c>
      <c r="D1600" s="25">
        <v>1812699.8360539149</v>
      </c>
      <c r="E1600" s="25">
        <v>307418.10505418386</v>
      </c>
      <c r="F1600" s="25">
        <v>713411.55769184139</v>
      </c>
      <c r="G1600" s="25">
        <v>828567.96678534057</v>
      </c>
      <c r="H1600" s="25">
        <v>-406540.8759184191</v>
      </c>
      <c r="I1600" s="25">
        <v>811918.66896641627</v>
      </c>
      <c r="J1600" s="25">
        <v>405136.71332321037</v>
      </c>
      <c r="K1600" s="25">
        <v>-694968.8571230974</v>
      </c>
      <c r="L1600" s="33">
        <v>1510268.5603878647</v>
      </c>
    </row>
    <row r="1601" spans="2:12" x14ac:dyDescent="0.25">
      <c r="B1601" s="27">
        <v>1596</v>
      </c>
      <c r="C1601" s="24">
        <v>1137739.7639441891</v>
      </c>
      <c r="D1601" s="25">
        <v>-403664.65452596592</v>
      </c>
      <c r="E1601" s="25">
        <v>-749164.09817405418</v>
      </c>
      <c r="F1601" s="25">
        <v>-377751.83692184091</v>
      </c>
      <c r="G1601" s="25">
        <v>1781839.630699724</v>
      </c>
      <c r="H1601" s="25">
        <v>417365.16514024278</v>
      </c>
      <c r="I1601" s="25">
        <v>1230072.4442063905</v>
      </c>
      <c r="J1601" s="25">
        <v>2908889.1323715397</v>
      </c>
      <c r="K1601" s="25">
        <v>1440851.1815832807</v>
      </c>
      <c r="L1601" s="33">
        <v>493273.85913954396</v>
      </c>
    </row>
    <row r="1602" spans="2:12" x14ac:dyDescent="0.25">
      <c r="B1602" s="27">
        <v>1597</v>
      </c>
      <c r="C1602" s="24">
        <v>1536700.9707470862</v>
      </c>
      <c r="D1602" s="25">
        <v>2851751.5548177282</v>
      </c>
      <c r="E1602" s="25">
        <v>-88704.036114328075</v>
      </c>
      <c r="F1602" s="25">
        <v>602284.55855787732</v>
      </c>
      <c r="G1602" s="25">
        <v>468060.01603061799</v>
      </c>
      <c r="H1602" s="25">
        <v>621086.97010767693</v>
      </c>
      <c r="I1602" s="25">
        <v>320460.45401959959</v>
      </c>
      <c r="J1602" s="25">
        <v>1872607.222691711</v>
      </c>
      <c r="K1602" s="25">
        <v>1940194.784664996</v>
      </c>
      <c r="L1602" s="33">
        <v>-120605.9121725955</v>
      </c>
    </row>
    <row r="1603" spans="2:12" x14ac:dyDescent="0.25">
      <c r="B1603" s="27">
        <v>1598</v>
      </c>
      <c r="C1603" s="24">
        <v>3019386.2114431439</v>
      </c>
      <c r="D1603" s="25">
        <v>-820579.37892027991</v>
      </c>
      <c r="E1603" s="25">
        <v>293283.47031387128</v>
      </c>
      <c r="F1603" s="25">
        <v>795848.67372472724</v>
      </c>
      <c r="G1603" s="25">
        <v>1686694.7500478448</v>
      </c>
      <c r="H1603" s="25">
        <v>2177477.740129251</v>
      </c>
      <c r="I1603" s="25">
        <v>851847.91387495305</v>
      </c>
      <c r="J1603" s="25">
        <v>1404740.1230422263</v>
      </c>
      <c r="K1603" s="25">
        <v>875570.50107161561</v>
      </c>
      <c r="L1603" s="33">
        <v>1479818.1172049101</v>
      </c>
    </row>
    <row r="1604" spans="2:12" x14ac:dyDescent="0.25">
      <c r="B1604" s="27">
        <v>1599</v>
      </c>
      <c r="C1604" s="24">
        <v>1626473.1759158983</v>
      </c>
      <c r="D1604" s="25">
        <v>735264.27483660402</v>
      </c>
      <c r="E1604" s="25">
        <v>1001591.2967850594</v>
      </c>
      <c r="F1604" s="25">
        <v>1498391.4224571995</v>
      </c>
      <c r="G1604" s="25">
        <v>-302177.31075923424</v>
      </c>
      <c r="H1604" s="25">
        <v>-68809.097215461545</v>
      </c>
      <c r="I1604" s="25">
        <v>205408.38692883588</v>
      </c>
      <c r="J1604" s="25">
        <v>1877518.1079819407</v>
      </c>
      <c r="K1604" s="25">
        <v>1524423.7022797624</v>
      </c>
      <c r="L1604" s="33">
        <v>1679651.8235265817</v>
      </c>
    </row>
    <row r="1605" spans="2:12" x14ac:dyDescent="0.25">
      <c r="B1605" s="27">
        <v>1600</v>
      </c>
      <c r="C1605" s="24">
        <v>-222572.41872620443</v>
      </c>
      <c r="D1605" s="25">
        <v>1639335.794997978</v>
      </c>
      <c r="E1605" s="25">
        <v>1142469.6934290277</v>
      </c>
      <c r="F1605" s="25">
        <v>1524328.9755456885</v>
      </c>
      <c r="G1605" s="25">
        <v>2207612.1440423103</v>
      </c>
      <c r="H1605" s="25">
        <v>-279624.39452473493</v>
      </c>
      <c r="I1605" s="25">
        <v>682870.71513855318</v>
      </c>
      <c r="J1605" s="25">
        <v>1996252.1691394038</v>
      </c>
      <c r="K1605" s="25">
        <v>2952100.2102570105</v>
      </c>
      <c r="L1605" s="33">
        <v>-1067889.0095514599</v>
      </c>
    </row>
    <row r="1606" spans="2:12" x14ac:dyDescent="0.25">
      <c r="B1606" s="27">
        <v>1601</v>
      </c>
      <c r="C1606" s="24">
        <v>682923.82170243235</v>
      </c>
      <c r="D1606" s="25">
        <v>1362134.4362741979</v>
      </c>
      <c r="E1606" s="25">
        <v>-1203016.090689735</v>
      </c>
      <c r="F1606" s="25">
        <v>288527.20582349226</v>
      </c>
      <c r="G1606" s="25">
        <v>1375654.4216253567</v>
      </c>
      <c r="H1606" s="25">
        <v>2113497.9478338407</v>
      </c>
      <c r="I1606" s="25">
        <v>-773570.41746671684</v>
      </c>
      <c r="J1606" s="25">
        <v>120828.82754311292</v>
      </c>
      <c r="K1606" s="25">
        <v>630698.57237268286</v>
      </c>
      <c r="L1606" s="33">
        <v>2193015.7401409317</v>
      </c>
    </row>
    <row r="1607" spans="2:12" x14ac:dyDescent="0.25">
      <c r="B1607" s="27">
        <v>1602</v>
      </c>
      <c r="C1607" s="24">
        <v>418761.08651760593</v>
      </c>
      <c r="D1607" s="25">
        <v>205793.04224482179</v>
      </c>
      <c r="E1607" s="25">
        <v>1900384.2419189112</v>
      </c>
      <c r="F1607" s="25">
        <v>751821.88711270178</v>
      </c>
      <c r="G1607" s="25">
        <v>-682879.37041909015</v>
      </c>
      <c r="H1607" s="25">
        <v>1090340.1645263345</v>
      </c>
      <c r="I1607" s="25">
        <v>-276749.80731558288</v>
      </c>
      <c r="J1607" s="25">
        <v>2525855.1764992038</v>
      </c>
      <c r="K1607" s="25">
        <v>1070867.6588205057</v>
      </c>
      <c r="L1607" s="33">
        <v>2567368.3717399468</v>
      </c>
    </row>
    <row r="1608" spans="2:12" x14ac:dyDescent="0.25">
      <c r="B1608" s="27">
        <v>1603</v>
      </c>
      <c r="C1608" s="24">
        <v>1275364.6647157161</v>
      </c>
      <c r="D1608" s="25">
        <v>262484.29851374729</v>
      </c>
      <c r="E1608" s="25">
        <v>814650.54943829682</v>
      </c>
      <c r="F1608" s="25">
        <v>520312.9992065751</v>
      </c>
      <c r="G1608" s="25">
        <v>1056260.6488573896</v>
      </c>
      <c r="H1608" s="25">
        <v>381546.1080727661</v>
      </c>
      <c r="I1608" s="25">
        <v>902521.19719134178</v>
      </c>
      <c r="J1608" s="25">
        <v>301174.30627480987</v>
      </c>
      <c r="K1608" s="25">
        <v>345526.70656952076</v>
      </c>
      <c r="L1608" s="33">
        <v>844895.34111641906</v>
      </c>
    </row>
    <row r="1609" spans="2:12" x14ac:dyDescent="0.25">
      <c r="B1609" s="27">
        <v>1604</v>
      </c>
      <c r="C1609" s="24">
        <v>-191058.99384572776</v>
      </c>
      <c r="D1609" s="25">
        <v>902216.39374837512</v>
      </c>
      <c r="E1609" s="25">
        <v>-497714.53060444677</v>
      </c>
      <c r="F1609" s="25">
        <v>-180068.25115580764</v>
      </c>
      <c r="G1609" s="25">
        <v>2003557.9832674265</v>
      </c>
      <c r="H1609" s="25">
        <v>1139294.0516692889</v>
      </c>
      <c r="I1609" s="25">
        <v>1220833.8664756333</v>
      </c>
      <c r="J1609" s="25">
        <v>736539.62711628154</v>
      </c>
      <c r="K1609" s="25">
        <v>-1549269.7635377026</v>
      </c>
      <c r="L1609" s="33">
        <v>503897.56020213291</v>
      </c>
    </row>
    <row r="1610" spans="2:12" x14ac:dyDescent="0.25">
      <c r="B1610" s="27">
        <v>1605</v>
      </c>
      <c r="C1610" s="24">
        <v>697212.17221031478</v>
      </c>
      <c r="D1610" s="25">
        <v>745488.09801708162</v>
      </c>
      <c r="E1610" s="25">
        <v>-555036.92818594258</v>
      </c>
      <c r="F1610" s="25">
        <v>865547.43380128127</v>
      </c>
      <c r="G1610" s="25">
        <v>38441.547903124243</v>
      </c>
      <c r="H1610" s="25">
        <v>48550.832696095109</v>
      </c>
      <c r="I1610" s="25">
        <v>-1737524.212589297</v>
      </c>
      <c r="J1610" s="25">
        <v>-1035595.502996427</v>
      </c>
      <c r="K1610" s="25">
        <v>2420772.1901795664</v>
      </c>
      <c r="L1610" s="33">
        <v>1691284.6569489697</v>
      </c>
    </row>
    <row r="1611" spans="2:12" x14ac:dyDescent="0.25">
      <c r="B1611" s="27">
        <v>1606</v>
      </c>
      <c r="C1611" s="24">
        <v>960217.32382100029</v>
      </c>
      <c r="D1611" s="25">
        <v>1900826.5585117731</v>
      </c>
      <c r="E1611" s="25">
        <v>2082294.6367048146</v>
      </c>
      <c r="F1611" s="25">
        <v>821714.84358448256</v>
      </c>
      <c r="G1611" s="25">
        <v>1601275.4720847365</v>
      </c>
      <c r="H1611" s="25">
        <v>326174.93800387904</v>
      </c>
      <c r="I1611" s="25">
        <v>-189123.86415180471</v>
      </c>
      <c r="J1611" s="25">
        <v>1723327.8182352949</v>
      </c>
      <c r="K1611" s="25">
        <v>-1060967.3098229356</v>
      </c>
      <c r="L1611" s="33">
        <v>903323.36022273544</v>
      </c>
    </row>
    <row r="1612" spans="2:12" x14ac:dyDescent="0.25">
      <c r="B1612" s="27">
        <v>1607</v>
      </c>
      <c r="C1612" s="24">
        <v>682441.75389418658</v>
      </c>
      <c r="D1612" s="25">
        <v>1383636.5026551718</v>
      </c>
      <c r="E1612" s="25">
        <v>1480394.5943862936</v>
      </c>
      <c r="F1612" s="25">
        <v>1673211.5354293454</v>
      </c>
      <c r="G1612" s="25">
        <v>828378.4094432299</v>
      </c>
      <c r="H1612" s="25">
        <v>-13670.464700801298</v>
      </c>
      <c r="I1612" s="25">
        <v>619535.2075876887</v>
      </c>
      <c r="J1612" s="25">
        <v>26430.373626952525</v>
      </c>
      <c r="K1612" s="25">
        <v>1289396.8188217287</v>
      </c>
      <c r="L1612" s="33">
        <v>2548083.1068219328</v>
      </c>
    </row>
    <row r="1613" spans="2:12" x14ac:dyDescent="0.25">
      <c r="B1613" s="27">
        <v>1608</v>
      </c>
      <c r="C1613" s="24">
        <v>-898885.04921117262</v>
      </c>
      <c r="D1613" s="25">
        <v>-236624.20318381023</v>
      </c>
      <c r="E1613" s="25">
        <v>-1168269.4555380559</v>
      </c>
      <c r="F1613" s="25">
        <v>660631.2792104166</v>
      </c>
      <c r="G1613" s="25">
        <v>474102.46349298395</v>
      </c>
      <c r="H1613" s="25">
        <v>-85617.849048189353</v>
      </c>
      <c r="I1613" s="25">
        <v>1240488.6425514352</v>
      </c>
      <c r="J1613" s="25">
        <v>1346066.4582983125</v>
      </c>
      <c r="K1613" s="25">
        <v>-861052.35739755398</v>
      </c>
      <c r="L1613" s="33">
        <v>-2067542.8426054674</v>
      </c>
    </row>
    <row r="1614" spans="2:12" x14ac:dyDescent="0.25">
      <c r="B1614" s="27">
        <v>1609</v>
      </c>
      <c r="C1614" s="24">
        <v>201745.01831635274</v>
      </c>
      <c r="D1614" s="25">
        <v>-719054.65801221784</v>
      </c>
      <c r="E1614" s="25">
        <v>1500084.1502013137</v>
      </c>
      <c r="F1614" s="25">
        <v>-908774.11380843725</v>
      </c>
      <c r="G1614" s="25">
        <v>138332.87779976893</v>
      </c>
      <c r="H1614" s="25">
        <v>1055602.875650092</v>
      </c>
      <c r="I1614" s="25">
        <v>333473.6478395476</v>
      </c>
      <c r="J1614" s="25">
        <v>683047.88600266539</v>
      </c>
      <c r="K1614" s="25">
        <v>-155.17573558958247</v>
      </c>
      <c r="L1614" s="33">
        <v>559814.50571323931</v>
      </c>
    </row>
    <row r="1615" spans="2:12" x14ac:dyDescent="0.25">
      <c r="B1615" s="27">
        <v>1610</v>
      </c>
      <c r="C1615" s="24">
        <v>741569.25942504685</v>
      </c>
      <c r="D1615" s="25">
        <v>-847429.9709567083</v>
      </c>
      <c r="E1615" s="25">
        <v>2372401.0450025396</v>
      </c>
      <c r="F1615" s="25">
        <v>1598793.9948149514</v>
      </c>
      <c r="G1615" s="25">
        <v>787711.48641670402</v>
      </c>
      <c r="H1615" s="25">
        <v>2387430.3221268184</v>
      </c>
      <c r="I1615" s="25">
        <v>-452532.16064764</v>
      </c>
      <c r="J1615" s="25">
        <v>239574.73663162068</v>
      </c>
      <c r="K1615" s="25">
        <v>1035799.6856463142</v>
      </c>
      <c r="L1615" s="33">
        <v>351203.21371149085</v>
      </c>
    </row>
    <row r="1616" spans="2:12" x14ac:dyDescent="0.25">
      <c r="B1616" s="27">
        <v>1611</v>
      </c>
      <c r="C1616" s="24">
        <v>825529.79766850267</v>
      </c>
      <c r="D1616" s="25">
        <v>600279.69136073254</v>
      </c>
      <c r="E1616" s="25">
        <v>3452047.3949296651</v>
      </c>
      <c r="F1616" s="25">
        <v>-736883.97665693704</v>
      </c>
      <c r="G1616" s="25">
        <v>1166919.7409158121</v>
      </c>
      <c r="H1616" s="25">
        <v>-95396.164163808804</v>
      </c>
      <c r="I1616" s="25">
        <v>2261865.0588620873</v>
      </c>
      <c r="J1616" s="25">
        <v>169068.9380288301</v>
      </c>
      <c r="K1616" s="25">
        <v>278187.14231166523</v>
      </c>
      <c r="L1616" s="33">
        <v>133403.56554445019</v>
      </c>
    </row>
    <row r="1617" spans="2:12" x14ac:dyDescent="0.25">
      <c r="B1617" s="27">
        <v>1612</v>
      </c>
      <c r="C1617" s="24">
        <v>-669556.37675285013</v>
      </c>
      <c r="D1617" s="25">
        <v>960587.60925040022</v>
      </c>
      <c r="E1617" s="25">
        <v>-162991.41697680717</v>
      </c>
      <c r="F1617" s="25">
        <v>1589294.2477007769</v>
      </c>
      <c r="G1617" s="25">
        <v>848529.85827062838</v>
      </c>
      <c r="H1617" s="25">
        <v>-1610154.0780128636</v>
      </c>
      <c r="I1617" s="25">
        <v>-118578.81001835736</v>
      </c>
      <c r="J1617" s="25">
        <v>1529236.2664478892</v>
      </c>
      <c r="K1617" s="25">
        <v>376279.14001180464</v>
      </c>
      <c r="L1617" s="33">
        <v>-505634.62924992852</v>
      </c>
    </row>
    <row r="1618" spans="2:12" x14ac:dyDescent="0.25">
      <c r="B1618" s="27">
        <v>1613</v>
      </c>
      <c r="C1618" s="24">
        <v>1422351.0052914023</v>
      </c>
      <c r="D1618" s="25">
        <v>829545.54164696392</v>
      </c>
      <c r="E1618" s="25">
        <v>-1191892.8072439884</v>
      </c>
      <c r="F1618" s="25">
        <v>1360437.1960863955</v>
      </c>
      <c r="G1618" s="25">
        <v>861448.45663607679</v>
      </c>
      <c r="H1618" s="25">
        <v>430050.13561418047</v>
      </c>
      <c r="I1618" s="25">
        <v>1468406.1280639716</v>
      </c>
      <c r="J1618" s="25">
        <v>2204081.6067234213</v>
      </c>
      <c r="K1618" s="25">
        <v>101963.60672924574</v>
      </c>
      <c r="L1618" s="33">
        <v>-351448.66844067071</v>
      </c>
    </row>
    <row r="1619" spans="2:12" x14ac:dyDescent="0.25">
      <c r="B1619" s="27">
        <v>1614</v>
      </c>
      <c r="C1619" s="24">
        <v>2777826.830222175</v>
      </c>
      <c r="D1619" s="25">
        <v>-50460.091068312526</v>
      </c>
      <c r="E1619" s="25">
        <v>456167.45409013424</v>
      </c>
      <c r="F1619" s="25">
        <v>843738.52673390461</v>
      </c>
      <c r="G1619" s="25">
        <v>114769.70227947831</v>
      </c>
      <c r="H1619" s="25">
        <v>1086109.7724087238</v>
      </c>
      <c r="I1619" s="25">
        <v>304510.71716323402</v>
      </c>
      <c r="J1619" s="25">
        <v>1810159.2662636861</v>
      </c>
      <c r="K1619" s="25">
        <v>348168.96056844946</v>
      </c>
      <c r="L1619" s="33">
        <v>697514.86963154934</v>
      </c>
    </row>
    <row r="1620" spans="2:12" x14ac:dyDescent="0.25">
      <c r="B1620" s="27">
        <v>1615</v>
      </c>
      <c r="C1620" s="24">
        <v>2392561.0767821148</v>
      </c>
      <c r="D1620" s="25">
        <v>-405233.01013840409</v>
      </c>
      <c r="E1620" s="25">
        <v>1997767.7461186023</v>
      </c>
      <c r="F1620" s="25">
        <v>312398.00529387314</v>
      </c>
      <c r="G1620" s="25">
        <v>-63948.020456588827</v>
      </c>
      <c r="H1620" s="25">
        <v>-722189.92935399432</v>
      </c>
      <c r="I1620" s="25">
        <v>280349.4741912256</v>
      </c>
      <c r="J1620" s="25">
        <v>987906.90534034744</v>
      </c>
      <c r="K1620" s="25">
        <v>782954.25416527269</v>
      </c>
      <c r="L1620" s="33">
        <v>847576.21585646272</v>
      </c>
    </row>
    <row r="1621" spans="2:12" x14ac:dyDescent="0.25">
      <c r="B1621" s="27">
        <v>1616</v>
      </c>
      <c r="C1621" s="24">
        <v>1424764.0625130064</v>
      </c>
      <c r="D1621" s="25">
        <v>1792310.2183945104</v>
      </c>
      <c r="E1621" s="25">
        <v>-1081931.6783505622</v>
      </c>
      <c r="F1621" s="25">
        <v>1668908.9054705715</v>
      </c>
      <c r="G1621" s="25">
        <v>181477.86911247671</v>
      </c>
      <c r="H1621" s="25">
        <v>1271763.9058658499</v>
      </c>
      <c r="I1621" s="25">
        <v>1256907.672346903</v>
      </c>
      <c r="J1621" s="25">
        <v>389066.00574641069</v>
      </c>
      <c r="K1621" s="25">
        <v>1035636.9204359804</v>
      </c>
      <c r="L1621" s="33">
        <v>1671046.2959314724</v>
      </c>
    </row>
    <row r="1622" spans="2:12" x14ac:dyDescent="0.25">
      <c r="B1622" s="27">
        <v>1617</v>
      </c>
      <c r="C1622" s="24">
        <v>534980.85723165795</v>
      </c>
      <c r="D1622" s="25">
        <v>-286013.76724553667</v>
      </c>
      <c r="E1622" s="25">
        <v>276852.1107743145</v>
      </c>
      <c r="F1622" s="25">
        <v>1143325.8279369357</v>
      </c>
      <c r="G1622" s="25">
        <v>-171017.9092824487</v>
      </c>
      <c r="H1622" s="25">
        <v>1528758.4069520449</v>
      </c>
      <c r="I1622" s="25">
        <v>-577519.39357158728</v>
      </c>
      <c r="J1622" s="25">
        <v>603500.37484768918</v>
      </c>
      <c r="K1622" s="25">
        <v>-727295.07364855986</v>
      </c>
      <c r="L1622" s="33">
        <v>126718.07866878016</v>
      </c>
    </row>
    <row r="1623" spans="2:12" x14ac:dyDescent="0.25">
      <c r="B1623" s="27">
        <v>1618</v>
      </c>
      <c r="C1623" s="24">
        <v>-39275.715491408017</v>
      </c>
      <c r="D1623" s="25">
        <v>-196853.60100534465</v>
      </c>
      <c r="E1623" s="25">
        <v>-799754.49317062832</v>
      </c>
      <c r="F1623" s="25">
        <v>-703524.47661667457</v>
      </c>
      <c r="G1623" s="25">
        <v>279671.98502338957</v>
      </c>
      <c r="H1623" s="25">
        <v>1869844.9544122834</v>
      </c>
      <c r="I1623" s="25">
        <v>199976.23834988568</v>
      </c>
      <c r="J1623" s="25">
        <v>-261810.39145567222</v>
      </c>
      <c r="K1623" s="25">
        <v>584761.61366681615</v>
      </c>
      <c r="L1623" s="33">
        <v>1449597.2603507107</v>
      </c>
    </row>
    <row r="1624" spans="2:12" x14ac:dyDescent="0.25">
      <c r="B1624" s="27">
        <v>1619</v>
      </c>
      <c r="C1624" s="24">
        <v>2371805.1465466693</v>
      </c>
      <c r="D1624" s="25">
        <v>42973.079962863587</v>
      </c>
      <c r="E1624" s="25">
        <v>-569474.00346004125</v>
      </c>
      <c r="F1624" s="25">
        <v>76599.233338094316</v>
      </c>
      <c r="G1624" s="25">
        <v>1688271.0498151053</v>
      </c>
      <c r="H1624" s="25">
        <v>76894.33380365558</v>
      </c>
      <c r="I1624" s="25">
        <v>-1217212.2049170367</v>
      </c>
      <c r="J1624" s="25">
        <v>1326771.3786087767</v>
      </c>
      <c r="K1624" s="25">
        <v>798712.20605679741</v>
      </c>
      <c r="L1624" s="33">
        <v>-1292969.2159618903</v>
      </c>
    </row>
    <row r="1625" spans="2:12" x14ac:dyDescent="0.25">
      <c r="B1625" s="27">
        <v>1620</v>
      </c>
      <c r="C1625" s="24">
        <v>878479.80298231449</v>
      </c>
      <c r="D1625" s="25">
        <v>1626616.9851764832</v>
      </c>
      <c r="E1625" s="25">
        <v>2492343.0473036175</v>
      </c>
      <c r="F1625" s="25">
        <v>1742219.0431547239</v>
      </c>
      <c r="G1625" s="25">
        <v>2675508.1700725625</v>
      </c>
      <c r="H1625" s="25">
        <v>586293.47860284988</v>
      </c>
      <c r="I1625" s="25">
        <v>605867.26533146622</v>
      </c>
      <c r="J1625" s="25">
        <v>-340896.09066153038</v>
      </c>
      <c r="K1625" s="25">
        <v>1113465.0081276856</v>
      </c>
      <c r="L1625" s="33">
        <v>1581966.1633063518</v>
      </c>
    </row>
    <row r="1626" spans="2:12" x14ac:dyDescent="0.25">
      <c r="B1626" s="27">
        <v>1621</v>
      </c>
      <c r="C1626" s="24">
        <v>613840.07298687287</v>
      </c>
      <c r="D1626" s="25">
        <v>39321.992743669078</v>
      </c>
      <c r="E1626" s="25">
        <v>1600764.0727573745</v>
      </c>
      <c r="F1626" s="25">
        <v>2206862.6993228728</v>
      </c>
      <c r="G1626" s="25">
        <v>473333.84251797944</v>
      </c>
      <c r="H1626" s="25">
        <v>137878.66600992344</v>
      </c>
      <c r="I1626" s="25">
        <v>-243694.44327748381</v>
      </c>
      <c r="J1626" s="25">
        <v>-488552.37427693931</v>
      </c>
      <c r="K1626" s="25">
        <v>567937.47893497953</v>
      </c>
      <c r="L1626" s="33">
        <v>174357.91476340266</v>
      </c>
    </row>
    <row r="1627" spans="2:12" x14ac:dyDescent="0.25">
      <c r="B1627" s="27">
        <v>1622</v>
      </c>
      <c r="C1627" s="24">
        <v>2393801.0652234657</v>
      </c>
      <c r="D1627" s="25">
        <v>1653886.5752956197</v>
      </c>
      <c r="E1627" s="25">
        <v>671409.91409604903</v>
      </c>
      <c r="F1627" s="25">
        <v>1168398.1110470267</v>
      </c>
      <c r="G1627" s="25">
        <v>769924.42277715355</v>
      </c>
      <c r="H1627" s="25">
        <v>1123717.1456397288</v>
      </c>
      <c r="I1627" s="25">
        <v>1264558.305764677</v>
      </c>
      <c r="J1627" s="25">
        <v>241993.66596303275</v>
      </c>
      <c r="K1627" s="25">
        <v>937211.01291821012</v>
      </c>
      <c r="L1627" s="33">
        <v>-977760.19350272464</v>
      </c>
    </row>
    <row r="1628" spans="2:12" x14ac:dyDescent="0.25">
      <c r="B1628" s="27">
        <v>1623</v>
      </c>
      <c r="C1628" s="24">
        <v>958461.43287589122</v>
      </c>
      <c r="D1628" s="25">
        <v>800450.32614608062</v>
      </c>
      <c r="E1628" s="25">
        <v>3159137.3844557619</v>
      </c>
      <c r="F1628" s="25">
        <v>972870.3776071812</v>
      </c>
      <c r="G1628" s="25">
        <v>645090.15613827668</v>
      </c>
      <c r="H1628" s="25">
        <v>2248030.1148210717</v>
      </c>
      <c r="I1628" s="25">
        <v>895820.83182236739</v>
      </c>
      <c r="J1628" s="25">
        <v>552292.49150033062</v>
      </c>
      <c r="K1628" s="25">
        <v>535070.21129139978</v>
      </c>
      <c r="L1628" s="33">
        <v>-328233.44585063588</v>
      </c>
    </row>
    <row r="1629" spans="2:12" x14ac:dyDescent="0.25">
      <c r="B1629" s="27">
        <v>1624</v>
      </c>
      <c r="C1629" s="24">
        <v>537260.5231113839</v>
      </c>
      <c r="D1629" s="25">
        <v>-822490.12809868436</v>
      </c>
      <c r="E1629" s="25">
        <v>-290030.43884552456</v>
      </c>
      <c r="F1629" s="25">
        <v>229296.47764701443</v>
      </c>
      <c r="G1629" s="25">
        <v>-841159.43873813236</v>
      </c>
      <c r="H1629" s="25">
        <v>-171334.57820365531</v>
      </c>
      <c r="I1629" s="25">
        <v>1631238.096558908</v>
      </c>
      <c r="J1629" s="25">
        <v>-1027264.3545655599</v>
      </c>
      <c r="K1629" s="25">
        <v>2606648.6100488384</v>
      </c>
      <c r="L1629" s="33">
        <v>1181983.9540889999</v>
      </c>
    </row>
    <row r="1630" spans="2:12" x14ac:dyDescent="0.25">
      <c r="B1630" s="27">
        <v>1625</v>
      </c>
      <c r="C1630" s="24">
        <v>-281570.51572338818</v>
      </c>
      <c r="D1630" s="25">
        <v>2063023.5917531587</v>
      </c>
      <c r="E1630" s="25">
        <v>1046577.0401623501</v>
      </c>
      <c r="F1630" s="25">
        <v>213240.58177324384</v>
      </c>
      <c r="G1630" s="25">
        <v>1451343.7267807964</v>
      </c>
      <c r="H1630" s="25">
        <v>1222446.6013705027</v>
      </c>
      <c r="I1630" s="25">
        <v>987277.42751209205</v>
      </c>
      <c r="J1630" s="25">
        <v>-300878.56344911456</v>
      </c>
      <c r="K1630" s="25">
        <v>-825803.98672222812</v>
      </c>
      <c r="L1630" s="33">
        <v>-380165.70541589567</v>
      </c>
    </row>
    <row r="1631" spans="2:12" x14ac:dyDescent="0.25">
      <c r="B1631" s="27">
        <v>1626</v>
      </c>
      <c r="C1631" s="24">
        <v>2063836.7733404445</v>
      </c>
      <c r="D1631" s="25">
        <v>-627197.72136066016</v>
      </c>
      <c r="E1631" s="25">
        <v>1662447.6183044384</v>
      </c>
      <c r="F1631" s="25">
        <v>-98322.010557763278</v>
      </c>
      <c r="G1631" s="25">
        <v>784696.25773641979</v>
      </c>
      <c r="H1631" s="25">
        <v>2194588.6848926782</v>
      </c>
      <c r="I1631" s="25">
        <v>3213778.3699102942</v>
      </c>
      <c r="J1631" s="25">
        <v>-300135.63366897125</v>
      </c>
      <c r="K1631" s="25">
        <v>-1137150.7049518628</v>
      </c>
      <c r="L1631" s="33">
        <v>1938022.9273687429</v>
      </c>
    </row>
    <row r="1632" spans="2:12" x14ac:dyDescent="0.25">
      <c r="B1632" s="27">
        <v>1627</v>
      </c>
      <c r="C1632" s="24">
        <v>-220365.44244948588</v>
      </c>
      <c r="D1632" s="25">
        <v>-779704.64918376692</v>
      </c>
      <c r="E1632" s="25">
        <v>2305191.9180147941</v>
      </c>
      <c r="F1632" s="25">
        <v>1788588.3431613548</v>
      </c>
      <c r="G1632" s="25">
        <v>466567.00193733582</v>
      </c>
      <c r="H1632" s="25">
        <v>1831702.3669888591</v>
      </c>
      <c r="I1632" s="25">
        <v>668650.82660570787</v>
      </c>
      <c r="J1632" s="25">
        <v>1589571.622224703</v>
      </c>
      <c r="K1632" s="25">
        <v>540017.20922010811</v>
      </c>
      <c r="L1632" s="33">
        <v>1724014.3264011983</v>
      </c>
    </row>
    <row r="1633" spans="2:12" x14ac:dyDescent="0.25">
      <c r="B1633" s="27">
        <v>1628</v>
      </c>
      <c r="C1633" s="24">
        <v>2380145.5836688248</v>
      </c>
      <c r="D1633" s="25">
        <v>-928220.67748566251</v>
      </c>
      <c r="E1633" s="25">
        <v>1081603.7498234659</v>
      </c>
      <c r="F1633" s="25">
        <v>1774711.7591240834</v>
      </c>
      <c r="G1633" s="25">
        <v>699058.94961988926</v>
      </c>
      <c r="H1633" s="25">
        <v>334389.6026525395</v>
      </c>
      <c r="I1633" s="25">
        <v>49008.601860533934</v>
      </c>
      <c r="J1633" s="25">
        <v>-14142.976834041532</v>
      </c>
      <c r="K1633" s="25">
        <v>-1098938.2298426637</v>
      </c>
      <c r="L1633" s="33">
        <v>1366615.9965001419</v>
      </c>
    </row>
    <row r="1634" spans="2:12" x14ac:dyDescent="0.25">
      <c r="B1634" s="27">
        <v>1629</v>
      </c>
      <c r="C1634" s="24">
        <v>807767.69720627554</v>
      </c>
      <c r="D1634" s="25">
        <v>-767316.1821777951</v>
      </c>
      <c r="E1634" s="25">
        <v>-517363.78564879671</v>
      </c>
      <c r="F1634" s="25">
        <v>1012583.7550072041</v>
      </c>
      <c r="G1634" s="25">
        <v>635008.49261406576</v>
      </c>
      <c r="H1634" s="25">
        <v>76424.80969251506</v>
      </c>
      <c r="I1634" s="25">
        <v>1169432.9107588027</v>
      </c>
      <c r="J1634" s="25">
        <v>3053086.4912821976</v>
      </c>
      <c r="K1634" s="25">
        <v>89193.96451822808</v>
      </c>
      <c r="L1634" s="33">
        <v>381846.39462751849</v>
      </c>
    </row>
    <row r="1635" spans="2:12" x14ac:dyDescent="0.25">
      <c r="B1635" s="27">
        <v>1630</v>
      </c>
      <c r="C1635" s="24">
        <v>284248.01702307491</v>
      </c>
      <c r="D1635" s="25">
        <v>379755.48437623121</v>
      </c>
      <c r="E1635" s="25">
        <v>2391368.5841944953</v>
      </c>
      <c r="F1635" s="25">
        <v>-123563.03993488243</v>
      </c>
      <c r="G1635" s="25">
        <v>529134.65029945085</v>
      </c>
      <c r="H1635" s="25">
        <v>188010.67738418235</v>
      </c>
      <c r="I1635" s="25">
        <v>915836.41940310318</v>
      </c>
      <c r="J1635" s="25">
        <v>670720.58588643884</v>
      </c>
      <c r="K1635" s="25">
        <v>318187.16288255109</v>
      </c>
      <c r="L1635" s="33">
        <v>-525163.45986417355</v>
      </c>
    </row>
    <row r="1636" spans="2:12" x14ac:dyDescent="0.25">
      <c r="B1636" s="27">
        <v>1631</v>
      </c>
      <c r="C1636" s="24">
        <v>2124495.2793302513</v>
      </c>
      <c r="D1636" s="25">
        <v>-306255.88184571685</v>
      </c>
      <c r="E1636" s="25">
        <v>-678933.35083024204</v>
      </c>
      <c r="F1636" s="25">
        <v>1905923.2149454299</v>
      </c>
      <c r="G1636" s="25">
        <v>779834.19070512522</v>
      </c>
      <c r="H1636" s="25">
        <v>1358282.2732107681</v>
      </c>
      <c r="I1636" s="25">
        <v>1495427.4572790074</v>
      </c>
      <c r="J1636" s="25">
        <v>-183952.39882578561</v>
      </c>
      <c r="K1636" s="25">
        <v>-1209108.5625002517</v>
      </c>
      <c r="L1636" s="33">
        <v>-377244.36275704904</v>
      </c>
    </row>
    <row r="1637" spans="2:12" x14ac:dyDescent="0.25">
      <c r="B1637" s="27">
        <v>1632</v>
      </c>
      <c r="C1637" s="24">
        <v>3116358.3826116933</v>
      </c>
      <c r="D1637" s="25">
        <v>-291773.07790232264</v>
      </c>
      <c r="E1637" s="25">
        <v>113924.82909878623</v>
      </c>
      <c r="F1637" s="25">
        <v>477267.94361108728</v>
      </c>
      <c r="G1637" s="25">
        <v>2565502.177513537</v>
      </c>
      <c r="H1637" s="25">
        <v>272800.20254603494</v>
      </c>
      <c r="I1637" s="25">
        <v>739420.38863771083</v>
      </c>
      <c r="J1637" s="25">
        <v>-395632.20666332869</v>
      </c>
      <c r="K1637" s="25">
        <v>456186.60280968621</v>
      </c>
      <c r="L1637" s="33">
        <v>-1143641.9213402816</v>
      </c>
    </row>
    <row r="1638" spans="2:12" x14ac:dyDescent="0.25">
      <c r="B1638" s="27">
        <v>1633</v>
      </c>
      <c r="C1638" s="24">
        <v>1135231.9293099032</v>
      </c>
      <c r="D1638" s="25">
        <v>383317.12553003244</v>
      </c>
      <c r="E1638" s="25">
        <v>830891.36612691451</v>
      </c>
      <c r="F1638" s="25">
        <v>334890.34997774614</v>
      </c>
      <c r="G1638" s="25">
        <v>1267174.7973064445</v>
      </c>
      <c r="H1638" s="25">
        <v>1668572.2273743376</v>
      </c>
      <c r="I1638" s="25">
        <v>2318465.9456712492</v>
      </c>
      <c r="J1638" s="25">
        <v>-650244.07492592046</v>
      </c>
      <c r="K1638" s="25">
        <v>1610343.4974858006</v>
      </c>
      <c r="L1638" s="33">
        <v>-111833.27384409355</v>
      </c>
    </row>
    <row r="1639" spans="2:12" x14ac:dyDescent="0.25">
      <c r="B1639" s="27">
        <v>1634</v>
      </c>
      <c r="C1639" s="24">
        <v>657655.37246471457</v>
      </c>
      <c r="D1639" s="25">
        <v>389356.12687409017</v>
      </c>
      <c r="E1639" s="25">
        <v>-1046116.873770793</v>
      </c>
      <c r="F1639" s="25">
        <v>770493.66855009552</v>
      </c>
      <c r="G1639" s="25">
        <v>2370484.0886768615</v>
      </c>
      <c r="H1639" s="25">
        <v>1335433.3496564338</v>
      </c>
      <c r="I1639" s="25">
        <v>1045973.698152733</v>
      </c>
      <c r="J1639" s="25">
        <v>679094.38256480126</v>
      </c>
      <c r="K1639" s="25">
        <v>1300755.999469371</v>
      </c>
      <c r="L1639" s="33">
        <v>2586522.337242241</v>
      </c>
    </row>
    <row r="1640" spans="2:12" x14ac:dyDescent="0.25">
      <c r="B1640" s="27">
        <v>1635</v>
      </c>
      <c r="C1640" s="24">
        <v>1439321.3907869114</v>
      </c>
      <c r="D1640" s="25">
        <v>3055249.1152288849</v>
      </c>
      <c r="E1640" s="25">
        <v>2256304.5084008481</v>
      </c>
      <c r="F1640" s="25">
        <v>-866514.03334614588</v>
      </c>
      <c r="G1640" s="25">
        <v>70993.313400822692</v>
      </c>
      <c r="H1640" s="25">
        <v>399568.74995847698</v>
      </c>
      <c r="I1640" s="25">
        <v>130285.08892929787</v>
      </c>
      <c r="J1640" s="25">
        <v>615537.63258691784</v>
      </c>
      <c r="K1640" s="25">
        <v>3030220.2849207758</v>
      </c>
      <c r="L1640" s="33">
        <v>-1153409.8354139405</v>
      </c>
    </row>
    <row r="1641" spans="2:12" x14ac:dyDescent="0.25">
      <c r="B1641" s="27">
        <v>1636</v>
      </c>
      <c r="C1641" s="24">
        <v>1293566.558040096</v>
      </c>
      <c r="D1641" s="25">
        <v>849365.11936208978</v>
      </c>
      <c r="E1641" s="25">
        <v>-151129.90029349597</v>
      </c>
      <c r="F1641" s="25">
        <v>-294946.00935764145</v>
      </c>
      <c r="G1641" s="25">
        <v>901539.34844984347</v>
      </c>
      <c r="H1641" s="25">
        <v>-84351.493894126732</v>
      </c>
      <c r="I1641" s="25">
        <v>505256.91773790447</v>
      </c>
      <c r="J1641" s="25">
        <v>201939.55809781421</v>
      </c>
      <c r="K1641" s="25">
        <v>2733639.6835213187</v>
      </c>
      <c r="L1641" s="33">
        <v>-254241.60314428015</v>
      </c>
    </row>
    <row r="1642" spans="2:12" x14ac:dyDescent="0.25">
      <c r="B1642" s="27">
        <v>1637</v>
      </c>
      <c r="C1642" s="24">
        <v>370863.79174421588</v>
      </c>
      <c r="D1642" s="25">
        <v>1335859.5206616586</v>
      </c>
      <c r="E1642" s="25">
        <v>1523342.55843376</v>
      </c>
      <c r="F1642" s="25">
        <v>1185140.7094579833</v>
      </c>
      <c r="G1642" s="25">
        <v>-212030.4333440261</v>
      </c>
      <c r="H1642" s="25">
        <v>1792115.2024254678</v>
      </c>
      <c r="I1642" s="25">
        <v>1737552.2124410085</v>
      </c>
      <c r="J1642" s="25">
        <v>1322733.8789032903</v>
      </c>
      <c r="K1642" s="25">
        <v>534093.63918429846</v>
      </c>
      <c r="L1642" s="33">
        <v>604020.10473340843</v>
      </c>
    </row>
    <row r="1643" spans="2:12" x14ac:dyDescent="0.25">
      <c r="B1643" s="27">
        <v>1638</v>
      </c>
      <c r="C1643" s="24">
        <v>1877663.694612897</v>
      </c>
      <c r="D1643" s="25">
        <v>2060652.4031677204</v>
      </c>
      <c r="E1643" s="25">
        <v>1464760.2227096749</v>
      </c>
      <c r="F1643" s="25">
        <v>2257790.969903646</v>
      </c>
      <c r="G1643" s="25">
        <v>946188.30822627759</v>
      </c>
      <c r="H1643" s="25">
        <v>-808535.60149666015</v>
      </c>
      <c r="I1643" s="25">
        <v>853998.18502647243</v>
      </c>
      <c r="J1643" s="25">
        <v>1123798.2779954523</v>
      </c>
      <c r="K1643" s="25">
        <v>371207.8120618863</v>
      </c>
      <c r="L1643" s="33">
        <v>-816959.01494660415</v>
      </c>
    </row>
    <row r="1644" spans="2:12" x14ac:dyDescent="0.25">
      <c r="B1644" s="27">
        <v>1639</v>
      </c>
      <c r="C1644" s="24">
        <v>2243005.5615211129</v>
      </c>
      <c r="D1644" s="25">
        <v>1101711.0459540491</v>
      </c>
      <c r="E1644" s="25">
        <v>-938760.35817451589</v>
      </c>
      <c r="F1644" s="25">
        <v>-445408.53316962486</v>
      </c>
      <c r="G1644" s="25">
        <v>1449615.2534504086</v>
      </c>
      <c r="H1644" s="25">
        <v>1407633.2971881242</v>
      </c>
      <c r="I1644" s="25">
        <v>2327945.055246884</v>
      </c>
      <c r="J1644" s="25">
        <v>363401.22181468364</v>
      </c>
      <c r="K1644" s="25">
        <v>931865.4540354507</v>
      </c>
      <c r="L1644" s="33">
        <v>-1116068.4926180281</v>
      </c>
    </row>
    <row r="1645" spans="2:12" x14ac:dyDescent="0.25">
      <c r="B1645" s="27">
        <v>1640</v>
      </c>
      <c r="C1645" s="24">
        <v>1084897.1555023361</v>
      </c>
      <c r="D1645" s="25">
        <v>967298.35448236996</v>
      </c>
      <c r="E1645" s="25">
        <v>2234765.4367392808</v>
      </c>
      <c r="F1645" s="25">
        <v>837534.6936081415</v>
      </c>
      <c r="G1645" s="25">
        <v>-2031579.5553667671</v>
      </c>
      <c r="H1645" s="25">
        <v>1153764.2081265897</v>
      </c>
      <c r="I1645" s="25">
        <v>1545421.3721959242</v>
      </c>
      <c r="J1645" s="25">
        <v>1652329.8505485435</v>
      </c>
      <c r="K1645" s="25">
        <v>1435783.1755722496</v>
      </c>
      <c r="L1645" s="33">
        <v>444884.51332746819</v>
      </c>
    </row>
    <row r="1646" spans="2:12" x14ac:dyDescent="0.25">
      <c r="B1646" s="27">
        <v>1641</v>
      </c>
      <c r="C1646" s="24">
        <v>1521669.3704038281</v>
      </c>
      <c r="D1646" s="25">
        <v>-693836.32943035429</v>
      </c>
      <c r="E1646" s="25">
        <v>908507.46001945948</v>
      </c>
      <c r="F1646" s="25">
        <v>1384404.1656391853</v>
      </c>
      <c r="G1646" s="25">
        <v>1969308.5662704348</v>
      </c>
      <c r="H1646" s="25">
        <v>1464261.7558192695</v>
      </c>
      <c r="I1646" s="25">
        <v>515227.51414162479</v>
      </c>
      <c r="J1646" s="25">
        <v>342600.65838622861</v>
      </c>
      <c r="K1646" s="25">
        <v>-2383562.1961601367</v>
      </c>
      <c r="L1646" s="33">
        <v>-943108.70990104484</v>
      </c>
    </row>
    <row r="1647" spans="2:12" x14ac:dyDescent="0.25">
      <c r="B1647" s="27">
        <v>1642</v>
      </c>
      <c r="C1647" s="24">
        <v>-268582.93811109895</v>
      </c>
      <c r="D1647" s="25">
        <v>1738318.9972427431</v>
      </c>
      <c r="E1647" s="25">
        <v>2384588.6656499319</v>
      </c>
      <c r="F1647" s="25">
        <v>1643036.0143523174</v>
      </c>
      <c r="G1647" s="25">
        <v>1478040.3853719542</v>
      </c>
      <c r="H1647" s="25">
        <v>-200865.53522897791</v>
      </c>
      <c r="I1647" s="25">
        <v>-78174.592712287325</v>
      </c>
      <c r="J1647" s="25">
        <v>-121505.20949554257</v>
      </c>
      <c r="K1647" s="25">
        <v>845246.37947340682</v>
      </c>
      <c r="L1647" s="33">
        <v>1105272.8104715487</v>
      </c>
    </row>
    <row r="1648" spans="2:12" x14ac:dyDescent="0.25">
      <c r="B1648" s="27">
        <v>1643</v>
      </c>
      <c r="C1648" s="24">
        <v>485961.75755201047</v>
      </c>
      <c r="D1648" s="25">
        <v>131374.18176966626</v>
      </c>
      <c r="E1648" s="25">
        <v>270864.82002054853</v>
      </c>
      <c r="F1648" s="25">
        <v>-447171.72770601697</v>
      </c>
      <c r="G1648" s="25">
        <v>165187.61316409614</v>
      </c>
      <c r="H1648" s="25">
        <v>-481243.13846183475</v>
      </c>
      <c r="I1648" s="25">
        <v>-236380.27400780423</v>
      </c>
      <c r="J1648" s="25">
        <v>2158835.1932243342</v>
      </c>
      <c r="K1648" s="25">
        <v>1277642.2924475381</v>
      </c>
      <c r="L1648" s="33">
        <v>1263267.6000487749</v>
      </c>
    </row>
    <row r="1649" spans="2:12" x14ac:dyDescent="0.25">
      <c r="B1649" s="27">
        <v>1644</v>
      </c>
      <c r="C1649" s="24">
        <v>1892129.7297938447</v>
      </c>
      <c r="D1649" s="25">
        <v>1835479.123210161</v>
      </c>
      <c r="E1649" s="25">
        <v>995910.24300205288</v>
      </c>
      <c r="F1649" s="25">
        <v>862081.12310031475</v>
      </c>
      <c r="G1649" s="25">
        <v>-608947.99023613054</v>
      </c>
      <c r="H1649" s="25">
        <v>2776596.8535487591</v>
      </c>
      <c r="I1649" s="25">
        <v>1409627.4949110672</v>
      </c>
      <c r="J1649" s="25">
        <v>1064251.7997132181</v>
      </c>
      <c r="K1649" s="25">
        <v>-182249.31179101672</v>
      </c>
      <c r="L1649" s="33">
        <v>316804.37045094185</v>
      </c>
    </row>
    <row r="1650" spans="2:12" x14ac:dyDescent="0.25">
      <c r="B1650" s="27">
        <v>1645</v>
      </c>
      <c r="C1650" s="24">
        <v>193322.92180549633</v>
      </c>
      <c r="D1650" s="25">
        <v>793764.84431564948</v>
      </c>
      <c r="E1650" s="25">
        <v>48792.056267033797</v>
      </c>
      <c r="F1650" s="25">
        <v>-198413.2120402744</v>
      </c>
      <c r="G1650" s="25">
        <v>1404530.1185419839</v>
      </c>
      <c r="H1650" s="25">
        <v>1164884.9681501728</v>
      </c>
      <c r="I1650" s="25">
        <v>1352157.0446525104</v>
      </c>
      <c r="J1650" s="25">
        <v>-251189.49103601743</v>
      </c>
      <c r="K1650" s="25">
        <v>599490.01939143613</v>
      </c>
      <c r="L1650" s="33">
        <v>-635603.9558637403</v>
      </c>
    </row>
    <row r="1651" spans="2:12" x14ac:dyDescent="0.25">
      <c r="B1651" s="27">
        <v>1646</v>
      </c>
      <c r="C1651" s="24">
        <v>-666164.18076896109</v>
      </c>
      <c r="D1651" s="25">
        <v>-433542.0938906637</v>
      </c>
      <c r="E1651" s="25">
        <v>-14609.498326827772</v>
      </c>
      <c r="F1651" s="25">
        <v>1649101.1297371536</v>
      </c>
      <c r="G1651" s="25">
        <v>2117763.2764635161</v>
      </c>
      <c r="H1651" s="25">
        <v>712943.81122205919</v>
      </c>
      <c r="I1651" s="25">
        <v>586557.19209473021</v>
      </c>
      <c r="J1651" s="25">
        <v>1235432.6434747721</v>
      </c>
      <c r="K1651" s="25">
        <v>-111766.37214800669</v>
      </c>
      <c r="L1651" s="33">
        <v>715944.50539584039</v>
      </c>
    </row>
    <row r="1652" spans="2:12" x14ac:dyDescent="0.25">
      <c r="B1652" s="27">
        <v>1647</v>
      </c>
      <c r="C1652" s="24">
        <v>-865178.64530464215</v>
      </c>
      <c r="D1652" s="25">
        <v>853046.80337263225</v>
      </c>
      <c r="E1652" s="25">
        <v>157101.19793831417</v>
      </c>
      <c r="F1652" s="25">
        <v>177414.02222896926</v>
      </c>
      <c r="G1652" s="25">
        <v>1647303.4096864909</v>
      </c>
      <c r="H1652" s="25">
        <v>3227341.7931600935</v>
      </c>
      <c r="I1652" s="25">
        <v>2069941.3492402751</v>
      </c>
      <c r="J1652" s="25">
        <v>33516.782591987867</v>
      </c>
      <c r="K1652" s="25">
        <v>1627099.7596185869</v>
      </c>
      <c r="L1652" s="33">
        <v>-154388.9005016</v>
      </c>
    </row>
    <row r="1653" spans="2:12" x14ac:dyDescent="0.25">
      <c r="B1653" s="27">
        <v>1648</v>
      </c>
      <c r="C1653" s="24">
        <v>970709.95880862651</v>
      </c>
      <c r="D1653" s="25">
        <v>1697540.965618263</v>
      </c>
      <c r="E1653" s="25">
        <v>2699021.1221251651</v>
      </c>
      <c r="F1653" s="25">
        <v>1249315.3594485912</v>
      </c>
      <c r="G1653" s="25">
        <v>-1206995.4665876254</v>
      </c>
      <c r="H1653" s="25">
        <v>178513.13700775988</v>
      </c>
      <c r="I1653" s="25">
        <v>-1080502.5540685658</v>
      </c>
      <c r="J1653" s="25">
        <v>-219547.8011864163</v>
      </c>
      <c r="K1653" s="25">
        <v>832763.96504596435</v>
      </c>
      <c r="L1653" s="33">
        <v>781673.37519760383</v>
      </c>
    </row>
    <row r="1654" spans="2:12" x14ac:dyDescent="0.25">
      <c r="B1654" s="27">
        <v>1649</v>
      </c>
      <c r="C1654" s="24">
        <v>1684439.954797308</v>
      </c>
      <c r="D1654" s="25">
        <v>569459.1698472905</v>
      </c>
      <c r="E1654" s="25">
        <v>-1299494.0018150613</v>
      </c>
      <c r="F1654" s="25">
        <v>811301.49135245755</v>
      </c>
      <c r="G1654" s="25">
        <v>-922192.61381608993</v>
      </c>
      <c r="H1654" s="25">
        <v>1594374.0637100022</v>
      </c>
      <c r="I1654" s="25">
        <v>-56041.701099180616</v>
      </c>
      <c r="J1654" s="25">
        <v>-1125299.3972597248</v>
      </c>
      <c r="K1654" s="25">
        <v>2085689.4599783709</v>
      </c>
      <c r="L1654" s="33">
        <v>1161574.3444274883</v>
      </c>
    </row>
    <row r="1655" spans="2:12" x14ac:dyDescent="0.25">
      <c r="B1655" s="27">
        <v>1650</v>
      </c>
      <c r="C1655" s="24">
        <v>253608.46955223288</v>
      </c>
      <c r="D1655" s="25">
        <v>2048950.5156617183</v>
      </c>
      <c r="E1655" s="25">
        <v>-406998.50904234732</v>
      </c>
      <c r="F1655" s="25">
        <v>2301201.5795881599</v>
      </c>
      <c r="G1655" s="25">
        <v>-1026382.1120556346</v>
      </c>
      <c r="H1655" s="25">
        <v>1419424.2174792215</v>
      </c>
      <c r="I1655" s="25">
        <v>660881.92680058116</v>
      </c>
      <c r="J1655" s="25">
        <v>3053443.6124808639</v>
      </c>
      <c r="K1655" s="25">
        <v>1594340.1746496879</v>
      </c>
      <c r="L1655" s="33">
        <v>1255914.0894529307</v>
      </c>
    </row>
    <row r="1656" spans="2:12" x14ac:dyDescent="0.25">
      <c r="B1656" s="27">
        <v>1651</v>
      </c>
      <c r="C1656" s="24">
        <v>355048.47732475633</v>
      </c>
      <c r="D1656" s="25">
        <v>1695007.7985680299</v>
      </c>
      <c r="E1656" s="25">
        <v>1164192.6827635937</v>
      </c>
      <c r="F1656" s="25">
        <v>461505.68457041588</v>
      </c>
      <c r="G1656" s="25">
        <v>602324.8818740258</v>
      </c>
      <c r="H1656" s="25">
        <v>-268289.69409076264</v>
      </c>
      <c r="I1656" s="25">
        <v>3228282.4621976893</v>
      </c>
      <c r="J1656" s="25">
        <v>-269612.57611515326</v>
      </c>
      <c r="K1656" s="25">
        <v>626755.82427590759</v>
      </c>
      <c r="L1656" s="33">
        <v>1949418.5275120996</v>
      </c>
    </row>
    <row r="1657" spans="2:12" x14ac:dyDescent="0.25">
      <c r="B1657" s="27">
        <v>1652</v>
      </c>
      <c r="C1657" s="24">
        <v>2697501.8908445202</v>
      </c>
      <c r="D1657" s="25">
        <v>-646186.9247288825</v>
      </c>
      <c r="E1657" s="25">
        <v>3201692.247755439</v>
      </c>
      <c r="F1657" s="25">
        <v>-899249.39638347598</v>
      </c>
      <c r="G1657" s="25">
        <v>-141049.04666843591</v>
      </c>
      <c r="H1657" s="25">
        <v>2393981.9640350649</v>
      </c>
      <c r="I1657" s="25">
        <v>2001420.3456085385</v>
      </c>
      <c r="J1657" s="25">
        <v>1781716.4973554225</v>
      </c>
      <c r="K1657" s="25">
        <v>-665876.73355647782</v>
      </c>
      <c r="L1657" s="33">
        <v>314913.7807603362</v>
      </c>
    </row>
    <row r="1658" spans="2:12" x14ac:dyDescent="0.25">
      <c r="B1658" s="27">
        <v>1653</v>
      </c>
      <c r="C1658" s="24">
        <v>1598800.8174927058</v>
      </c>
      <c r="D1658" s="25">
        <v>1188294.0515240994</v>
      </c>
      <c r="E1658" s="25">
        <v>205413.36307802517</v>
      </c>
      <c r="F1658" s="25">
        <v>3234226.8810498756</v>
      </c>
      <c r="G1658" s="25">
        <v>1274289.0659121717</v>
      </c>
      <c r="H1658" s="25">
        <v>-814334.02688813442</v>
      </c>
      <c r="I1658" s="25">
        <v>232293.56758123823</v>
      </c>
      <c r="J1658" s="25">
        <v>280285.56002023164</v>
      </c>
      <c r="K1658" s="25">
        <v>-722789.38154028635</v>
      </c>
      <c r="L1658" s="33">
        <v>-1632049.1750578508</v>
      </c>
    </row>
    <row r="1659" spans="2:12" x14ac:dyDescent="0.25">
      <c r="B1659" s="27">
        <v>1654</v>
      </c>
      <c r="C1659" s="24">
        <v>590267.65511210868</v>
      </c>
      <c r="D1659" s="25">
        <v>1419632.7089206371</v>
      </c>
      <c r="E1659" s="25">
        <v>219128.99277031748</v>
      </c>
      <c r="F1659" s="25">
        <v>1645097.0045434702</v>
      </c>
      <c r="G1659" s="25">
        <v>3132028.7048782217</v>
      </c>
      <c r="H1659" s="25">
        <v>-791155.58263266878</v>
      </c>
      <c r="I1659" s="25">
        <v>2341704.5413659848</v>
      </c>
      <c r="J1659" s="25">
        <v>1879264.0220955764</v>
      </c>
      <c r="K1659" s="25">
        <v>-433416.52997443452</v>
      </c>
      <c r="L1659" s="33">
        <v>-553311.09253352182</v>
      </c>
    </row>
    <row r="1660" spans="2:12" x14ac:dyDescent="0.25">
      <c r="B1660" s="27">
        <v>1655</v>
      </c>
      <c r="C1660" s="24">
        <v>939553.56538315536</v>
      </c>
      <c r="D1660" s="25">
        <v>1549894.6197537417</v>
      </c>
      <c r="E1660" s="25">
        <v>-253666.94445595983</v>
      </c>
      <c r="F1660" s="25">
        <v>455820.78098949138</v>
      </c>
      <c r="G1660" s="25">
        <v>665964.82309372071</v>
      </c>
      <c r="H1660" s="25">
        <v>554047.15770845069</v>
      </c>
      <c r="I1660" s="25">
        <v>-127164.43320247345</v>
      </c>
      <c r="J1660" s="25">
        <v>79395.601686060894</v>
      </c>
      <c r="K1660" s="25">
        <v>-596352.74979782663</v>
      </c>
      <c r="L1660" s="33">
        <v>-697980.57996897027</v>
      </c>
    </row>
    <row r="1661" spans="2:12" x14ac:dyDescent="0.25">
      <c r="B1661" s="27">
        <v>1656</v>
      </c>
      <c r="C1661" s="24">
        <v>2518938.3639443247</v>
      </c>
      <c r="D1661" s="25">
        <v>912802.90636047209</v>
      </c>
      <c r="E1661" s="25">
        <v>1307164.2599428724</v>
      </c>
      <c r="F1661" s="25">
        <v>-26623.990104948636</v>
      </c>
      <c r="G1661" s="25">
        <v>848809.29989744397</v>
      </c>
      <c r="H1661" s="25">
        <v>-56100.91485752305</v>
      </c>
      <c r="I1661" s="25">
        <v>967178.93691176642</v>
      </c>
      <c r="J1661" s="25">
        <v>-714651.62832663115</v>
      </c>
      <c r="K1661" s="25">
        <v>101678.29443707783</v>
      </c>
      <c r="L1661" s="33">
        <v>1784290.0454955483</v>
      </c>
    </row>
    <row r="1662" spans="2:12" x14ac:dyDescent="0.25">
      <c r="B1662" s="27">
        <v>1657</v>
      </c>
      <c r="C1662" s="24">
        <v>1700884.8145571859</v>
      </c>
      <c r="D1662" s="25">
        <v>1254474.1363992481</v>
      </c>
      <c r="E1662" s="25">
        <v>1207763.5277322712</v>
      </c>
      <c r="F1662" s="25">
        <v>148556.76587982243</v>
      </c>
      <c r="G1662" s="25">
        <v>381657.60512810899</v>
      </c>
      <c r="H1662" s="25">
        <v>1184022.4463991346</v>
      </c>
      <c r="I1662" s="25">
        <v>2294107.538012716</v>
      </c>
      <c r="J1662" s="25">
        <v>-1144043.5011745761</v>
      </c>
      <c r="K1662" s="25">
        <v>-5551.5457044355571</v>
      </c>
      <c r="L1662" s="33">
        <v>498849.36276939185</v>
      </c>
    </row>
    <row r="1663" spans="2:12" x14ac:dyDescent="0.25">
      <c r="B1663" s="27">
        <v>1658</v>
      </c>
      <c r="C1663" s="24">
        <v>-634089.81063720211</v>
      </c>
      <c r="D1663" s="25">
        <v>2434902.1848051446</v>
      </c>
      <c r="E1663" s="25">
        <v>1005483.9615955339</v>
      </c>
      <c r="F1663" s="25">
        <v>552066.81847161613</v>
      </c>
      <c r="G1663" s="25">
        <v>-1343452.9973250404</v>
      </c>
      <c r="H1663" s="25">
        <v>335228.2062143269</v>
      </c>
      <c r="I1663" s="25">
        <v>2422973.2487719906</v>
      </c>
      <c r="J1663" s="25">
        <v>3074070.6698632846</v>
      </c>
      <c r="K1663" s="25">
        <v>-23734.9468562291</v>
      </c>
      <c r="L1663" s="33">
        <v>516700.77725681011</v>
      </c>
    </row>
    <row r="1664" spans="2:12" x14ac:dyDescent="0.25">
      <c r="B1664" s="27">
        <v>1659</v>
      </c>
      <c r="C1664" s="24">
        <v>1529910.6214420553</v>
      </c>
      <c r="D1664" s="25">
        <v>-325145.13070772821</v>
      </c>
      <c r="E1664" s="25">
        <v>-285411.72570333816</v>
      </c>
      <c r="F1664" s="25">
        <v>2759078.7724843053</v>
      </c>
      <c r="G1664" s="25">
        <v>158804.17099683965</v>
      </c>
      <c r="H1664" s="25">
        <v>1704515.0952212862</v>
      </c>
      <c r="I1664" s="25">
        <v>-601516.08403523685</v>
      </c>
      <c r="J1664" s="25">
        <v>-31859.221069378778</v>
      </c>
      <c r="K1664" s="25">
        <v>1834064.9661805555</v>
      </c>
      <c r="L1664" s="33">
        <v>1816095.3159793485</v>
      </c>
    </row>
    <row r="1665" spans="2:12" x14ac:dyDescent="0.25">
      <c r="B1665" s="27">
        <v>1660</v>
      </c>
      <c r="C1665" s="24">
        <v>-118243.90776444785</v>
      </c>
      <c r="D1665" s="25">
        <v>1298129.5338065764</v>
      </c>
      <c r="E1665" s="25">
        <v>818075.25420904066</v>
      </c>
      <c r="F1665" s="25">
        <v>1000043.2902361145</v>
      </c>
      <c r="G1665" s="25">
        <v>2669424.1083427467</v>
      </c>
      <c r="H1665" s="25">
        <v>551980.93798573874</v>
      </c>
      <c r="I1665" s="25">
        <v>676058.98887518421</v>
      </c>
      <c r="J1665" s="25">
        <v>2554904.8729719929</v>
      </c>
      <c r="K1665" s="25">
        <v>15084.165205414407</v>
      </c>
      <c r="L1665" s="33">
        <v>1193159.0955066946</v>
      </c>
    </row>
    <row r="1666" spans="2:12" x14ac:dyDescent="0.25">
      <c r="B1666" s="27">
        <v>1661</v>
      </c>
      <c r="C1666" s="24">
        <v>2130291.4351347121</v>
      </c>
      <c r="D1666" s="25">
        <v>3642656.2561715003</v>
      </c>
      <c r="E1666" s="25">
        <v>1972561.0888826689</v>
      </c>
      <c r="F1666" s="25">
        <v>725342.92798617529</v>
      </c>
      <c r="G1666" s="25">
        <v>467143.25508583896</v>
      </c>
      <c r="H1666" s="25">
        <v>823511.51424672268</v>
      </c>
      <c r="I1666" s="25">
        <v>244625.2007103581</v>
      </c>
      <c r="J1666" s="25">
        <v>-1210921.5375597919</v>
      </c>
      <c r="K1666" s="25">
        <v>-690644.25599077344</v>
      </c>
      <c r="L1666" s="33">
        <v>792292.09680448426</v>
      </c>
    </row>
    <row r="1667" spans="2:12" x14ac:dyDescent="0.25">
      <c r="B1667" s="27">
        <v>1662</v>
      </c>
      <c r="C1667" s="24">
        <v>3666088.5302138771</v>
      </c>
      <c r="D1667" s="25">
        <v>1853598.2457861239</v>
      </c>
      <c r="E1667" s="25">
        <v>1238516.5035454743</v>
      </c>
      <c r="F1667" s="25">
        <v>260338.48360367771</v>
      </c>
      <c r="G1667" s="25">
        <v>109141.69738105638</v>
      </c>
      <c r="H1667" s="25">
        <v>2274447.490736831</v>
      </c>
      <c r="I1667" s="25">
        <v>233408.31475881487</v>
      </c>
      <c r="J1667" s="25">
        <v>2487644.6175512727</v>
      </c>
      <c r="K1667" s="25">
        <v>860422.82778535131</v>
      </c>
      <c r="L1667" s="33">
        <v>1880232.9113112437</v>
      </c>
    </row>
    <row r="1668" spans="2:12" x14ac:dyDescent="0.25">
      <c r="B1668" s="27">
        <v>1663</v>
      </c>
      <c r="C1668" s="24">
        <v>-215659.44021733105</v>
      </c>
      <c r="D1668" s="25">
        <v>-769977.4535817029</v>
      </c>
      <c r="E1668" s="25">
        <v>-205133.94205107819</v>
      </c>
      <c r="F1668" s="25">
        <v>54388.527491077781</v>
      </c>
      <c r="G1668" s="25">
        <v>945624.54453783948</v>
      </c>
      <c r="H1668" s="25">
        <v>-83718.352720845956</v>
      </c>
      <c r="I1668" s="25">
        <v>1930751.7004687218</v>
      </c>
      <c r="J1668" s="25">
        <v>-514472.5193496244</v>
      </c>
      <c r="K1668" s="25">
        <v>1811185.3037715075</v>
      </c>
      <c r="L1668" s="33">
        <v>2878991.0046017491</v>
      </c>
    </row>
    <row r="1669" spans="2:12" x14ac:dyDescent="0.25">
      <c r="B1669" s="27">
        <v>1664</v>
      </c>
      <c r="C1669" s="24">
        <v>1507028.2827648697</v>
      </c>
      <c r="D1669" s="25">
        <v>626389.88050232315</v>
      </c>
      <c r="E1669" s="25">
        <v>-705951.025718519</v>
      </c>
      <c r="F1669" s="25">
        <v>758284.5047792918</v>
      </c>
      <c r="G1669" s="25">
        <v>2487119.9263669648</v>
      </c>
      <c r="H1669" s="25">
        <v>1052488.3568485929</v>
      </c>
      <c r="I1669" s="25">
        <v>680405.6675183503</v>
      </c>
      <c r="J1669" s="25">
        <v>2073487.6956813373</v>
      </c>
      <c r="K1669" s="25">
        <v>-153316.59252122743</v>
      </c>
      <c r="L1669" s="33">
        <v>165465.438841464</v>
      </c>
    </row>
    <row r="1670" spans="2:12" x14ac:dyDescent="0.25">
      <c r="B1670" s="27">
        <v>1665</v>
      </c>
      <c r="C1670" s="24">
        <v>177475.34016850172</v>
      </c>
      <c r="D1670" s="25">
        <v>-811670.38198826276</v>
      </c>
      <c r="E1670" s="25">
        <v>-452631.24266536022</v>
      </c>
      <c r="F1670" s="25">
        <v>-597111.19700612593</v>
      </c>
      <c r="G1670" s="25">
        <v>919627.53808654286</v>
      </c>
      <c r="H1670" s="25">
        <v>875792.78444951959</v>
      </c>
      <c r="I1670" s="25">
        <v>3129688.659777456</v>
      </c>
      <c r="J1670" s="25">
        <v>2017300.2113512037</v>
      </c>
      <c r="K1670" s="25">
        <v>2635172.9810806192</v>
      </c>
      <c r="L1670" s="33">
        <v>485401.87113674218</v>
      </c>
    </row>
    <row r="1671" spans="2:12" x14ac:dyDescent="0.25">
      <c r="B1671" s="27">
        <v>1666</v>
      </c>
      <c r="C1671" s="24">
        <v>2261717.3553969739</v>
      </c>
      <c r="D1671" s="25">
        <v>-2400187.5654150127</v>
      </c>
      <c r="E1671" s="25">
        <v>-394872.79352773866</v>
      </c>
      <c r="F1671" s="25">
        <v>348243.26056956034</v>
      </c>
      <c r="G1671" s="25">
        <v>1650710.2946357755</v>
      </c>
      <c r="H1671" s="25">
        <v>1770457.75187671</v>
      </c>
      <c r="I1671" s="25">
        <v>599136.66363716032</v>
      </c>
      <c r="J1671" s="25">
        <v>-806882.65771057783</v>
      </c>
      <c r="K1671" s="25">
        <v>614879.18934945203</v>
      </c>
      <c r="L1671" s="33">
        <v>1294305.5572284223</v>
      </c>
    </row>
    <row r="1672" spans="2:12" x14ac:dyDescent="0.25">
      <c r="B1672" s="27">
        <v>1667</v>
      </c>
      <c r="C1672" s="24">
        <v>378466.0426192712</v>
      </c>
      <c r="D1672" s="25">
        <v>837726.22768867435</v>
      </c>
      <c r="E1672" s="25">
        <v>528453.92618721724</v>
      </c>
      <c r="F1672" s="25">
        <v>521453.88273739256</v>
      </c>
      <c r="G1672" s="25">
        <v>1017191.123357248</v>
      </c>
      <c r="H1672" s="25">
        <v>497194.53971290961</v>
      </c>
      <c r="I1672" s="25">
        <v>827250.41405877983</v>
      </c>
      <c r="J1672" s="25">
        <v>-29979.966347801033</v>
      </c>
      <c r="K1672" s="25">
        <v>2034789.472550754</v>
      </c>
      <c r="L1672" s="33">
        <v>50460.101218841504</v>
      </c>
    </row>
    <row r="1673" spans="2:12" x14ac:dyDescent="0.25">
      <c r="B1673" s="27">
        <v>1668</v>
      </c>
      <c r="C1673" s="24">
        <v>-18363.5259950459</v>
      </c>
      <c r="D1673" s="25">
        <v>2732466.3947591591</v>
      </c>
      <c r="E1673" s="25">
        <v>1096042.7326322817</v>
      </c>
      <c r="F1673" s="25">
        <v>66721.524844536558</v>
      </c>
      <c r="G1673" s="25">
        <v>509171.80640474847</v>
      </c>
      <c r="H1673" s="25">
        <v>1905796.3554720702</v>
      </c>
      <c r="I1673" s="25">
        <v>-988903.31938703824</v>
      </c>
      <c r="J1673" s="25">
        <v>899673.21947812615</v>
      </c>
      <c r="K1673" s="25">
        <v>1220048.9772303952</v>
      </c>
      <c r="L1673" s="33">
        <v>503682.25027681934</v>
      </c>
    </row>
    <row r="1674" spans="2:12" x14ac:dyDescent="0.25">
      <c r="B1674" s="27">
        <v>1669</v>
      </c>
      <c r="C1674" s="24">
        <v>-320234.9684280334</v>
      </c>
      <c r="D1674" s="25">
        <v>-399013.99094522279</v>
      </c>
      <c r="E1674" s="25">
        <v>1861746.8213797524</v>
      </c>
      <c r="F1674" s="25">
        <v>695396.00493221823</v>
      </c>
      <c r="G1674" s="25">
        <v>929065.99637798406</v>
      </c>
      <c r="H1674" s="25">
        <v>-813774.13340075314</v>
      </c>
      <c r="I1674" s="25">
        <v>50645.417493514717</v>
      </c>
      <c r="J1674" s="25">
        <v>-155003.85089260153</v>
      </c>
      <c r="K1674" s="25">
        <v>376553.5012419275</v>
      </c>
      <c r="L1674" s="33">
        <v>879075.29242491815</v>
      </c>
    </row>
    <row r="1675" spans="2:12" x14ac:dyDescent="0.25">
      <c r="B1675" s="27">
        <v>1670</v>
      </c>
      <c r="C1675" s="24">
        <v>576764.65428016195</v>
      </c>
      <c r="D1675" s="25">
        <v>1740304.3754963391</v>
      </c>
      <c r="E1675" s="25">
        <v>770276.75379168428</v>
      </c>
      <c r="F1675" s="25">
        <v>-39425.020459345076</v>
      </c>
      <c r="G1675" s="25">
        <v>990403.9274290558</v>
      </c>
      <c r="H1675" s="25">
        <v>1471011.717582928</v>
      </c>
      <c r="I1675" s="25">
        <v>2886961.3010768448</v>
      </c>
      <c r="J1675" s="25">
        <v>-65003.406336118001</v>
      </c>
      <c r="K1675" s="25">
        <v>-363414.62044399604</v>
      </c>
      <c r="L1675" s="33">
        <v>-2230460.2232988249</v>
      </c>
    </row>
    <row r="1676" spans="2:12" x14ac:dyDescent="0.25">
      <c r="B1676" s="27">
        <v>1671</v>
      </c>
      <c r="C1676" s="24">
        <v>900801.33580366243</v>
      </c>
      <c r="D1676" s="25">
        <v>587607.05879497109</v>
      </c>
      <c r="E1676" s="25">
        <v>2894707.8745160201</v>
      </c>
      <c r="F1676" s="25">
        <v>634173.51777224801</v>
      </c>
      <c r="G1676" s="25">
        <v>-1235738.9137262283</v>
      </c>
      <c r="H1676" s="25">
        <v>429232.55013017729</v>
      </c>
      <c r="I1676" s="25">
        <v>1794987.5521556819</v>
      </c>
      <c r="J1676" s="25">
        <v>-10325.923954287078</v>
      </c>
      <c r="K1676" s="25">
        <v>1140303.2777882423</v>
      </c>
      <c r="L1676" s="33">
        <v>813765.21392458118</v>
      </c>
    </row>
    <row r="1677" spans="2:12" x14ac:dyDescent="0.25">
      <c r="B1677" s="27">
        <v>1672</v>
      </c>
      <c r="C1677" s="24">
        <v>1798792.4953486864</v>
      </c>
      <c r="D1677" s="25">
        <v>1905851.849315003</v>
      </c>
      <c r="E1677" s="25">
        <v>1773489.2451707898</v>
      </c>
      <c r="F1677" s="25">
        <v>-126160.18423474627</v>
      </c>
      <c r="G1677" s="25">
        <v>-1689910.0773040499</v>
      </c>
      <c r="H1677" s="25">
        <v>91527.520804268308</v>
      </c>
      <c r="I1677" s="25">
        <v>-434379.63990798267</v>
      </c>
      <c r="J1677" s="25">
        <v>1461777.0083667012</v>
      </c>
      <c r="K1677" s="25">
        <v>-656480.60285770567</v>
      </c>
      <c r="L1677" s="33">
        <v>1101197.8764474434</v>
      </c>
    </row>
    <row r="1678" spans="2:12" x14ac:dyDescent="0.25">
      <c r="B1678" s="27">
        <v>1673</v>
      </c>
      <c r="C1678" s="24">
        <v>-1173766.5511786025</v>
      </c>
      <c r="D1678" s="25">
        <v>-790106.6803685138</v>
      </c>
      <c r="E1678" s="25">
        <v>1378070.8018929996</v>
      </c>
      <c r="F1678" s="25">
        <v>1448410.6920123519</v>
      </c>
      <c r="G1678" s="25">
        <v>1479211.5509317154</v>
      </c>
      <c r="H1678" s="25">
        <v>1199770.0253109294</v>
      </c>
      <c r="I1678" s="25">
        <v>987337.24530932726</v>
      </c>
      <c r="J1678" s="25">
        <v>873144.72450604616</v>
      </c>
      <c r="K1678" s="25">
        <v>218913.72506158892</v>
      </c>
      <c r="L1678" s="33">
        <v>-297886.59614188643</v>
      </c>
    </row>
    <row r="1679" spans="2:12" x14ac:dyDescent="0.25">
      <c r="B1679" s="27">
        <v>1674</v>
      </c>
      <c r="C1679" s="24">
        <v>-103264.93479254376</v>
      </c>
      <c r="D1679" s="25">
        <v>1263958.7722953488</v>
      </c>
      <c r="E1679" s="25">
        <v>259366.72931945045</v>
      </c>
      <c r="F1679" s="25">
        <v>1772467.5257364893</v>
      </c>
      <c r="G1679" s="25">
        <v>3052767.3549554511</v>
      </c>
      <c r="H1679" s="25">
        <v>711721.65322755929</v>
      </c>
      <c r="I1679" s="25">
        <v>585091.65253744135</v>
      </c>
      <c r="J1679" s="25">
        <v>2638593.176413849</v>
      </c>
      <c r="K1679" s="25">
        <v>951722.9746917407</v>
      </c>
      <c r="L1679" s="33">
        <v>257749.49248492578</v>
      </c>
    </row>
    <row r="1680" spans="2:12" x14ac:dyDescent="0.25">
      <c r="B1680" s="27">
        <v>1675</v>
      </c>
      <c r="C1680" s="24">
        <v>3793808.2854729039</v>
      </c>
      <c r="D1680" s="25">
        <v>938308.69058489241</v>
      </c>
      <c r="E1680" s="25">
        <v>2030423.0867427513</v>
      </c>
      <c r="F1680" s="25">
        <v>1346481.2345505664</v>
      </c>
      <c r="G1680" s="25">
        <v>546712.36627074797</v>
      </c>
      <c r="H1680" s="25">
        <v>-509867.95508914161</v>
      </c>
      <c r="I1680" s="25">
        <v>-341413.79074695567</v>
      </c>
      <c r="J1680" s="25">
        <v>1106721.0834766459</v>
      </c>
      <c r="K1680" s="25">
        <v>846205.07931182487</v>
      </c>
      <c r="L1680" s="33">
        <v>1762004.7415685933</v>
      </c>
    </row>
    <row r="1681" spans="2:12" x14ac:dyDescent="0.25">
      <c r="B1681" s="27">
        <v>1676</v>
      </c>
      <c r="C1681" s="24">
        <v>-371773.42181248404</v>
      </c>
      <c r="D1681" s="25">
        <v>-407082.16551326821</v>
      </c>
      <c r="E1681" s="25">
        <v>2239990.0817380017</v>
      </c>
      <c r="F1681" s="25">
        <v>-1142113.8382953601</v>
      </c>
      <c r="G1681" s="25">
        <v>1521543.4784416771</v>
      </c>
      <c r="H1681" s="25">
        <v>-23984.798444603104</v>
      </c>
      <c r="I1681" s="25">
        <v>767590.47362290602</v>
      </c>
      <c r="J1681" s="25">
        <v>1856642.7678019181</v>
      </c>
      <c r="K1681" s="25">
        <v>2081225.8894354515</v>
      </c>
      <c r="L1681" s="33">
        <v>3683533.4226173367</v>
      </c>
    </row>
    <row r="1682" spans="2:12" x14ac:dyDescent="0.25">
      <c r="B1682" s="27">
        <v>1677</v>
      </c>
      <c r="C1682" s="24">
        <v>3043160.0163447009</v>
      </c>
      <c r="D1682" s="25">
        <v>880166.26503070956</v>
      </c>
      <c r="E1682" s="25">
        <v>-438608.12432974391</v>
      </c>
      <c r="F1682" s="25">
        <v>-2134759.5354757681</v>
      </c>
      <c r="G1682" s="25">
        <v>379714.35663066665</v>
      </c>
      <c r="H1682" s="25">
        <v>724470.6649859827</v>
      </c>
      <c r="I1682" s="25">
        <v>2362432.9593287683</v>
      </c>
      <c r="J1682" s="25">
        <v>585643.03982199728</v>
      </c>
      <c r="K1682" s="25">
        <v>532692.13824845944</v>
      </c>
      <c r="L1682" s="33">
        <v>-255524.77561575547</v>
      </c>
    </row>
    <row r="1683" spans="2:12" x14ac:dyDescent="0.25">
      <c r="B1683" s="27">
        <v>1678</v>
      </c>
      <c r="C1683" s="24">
        <v>2309567.2634418611</v>
      </c>
      <c r="D1683" s="25">
        <v>1444055.5668687038</v>
      </c>
      <c r="E1683" s="25">
        <v>1026559.2610447761</v>
      </c>
      <c r="F1683" s="25">
        <v>422158.11647249106</v>
      </c>
      <c r="G1683" s="25">
        <v>1457661.1621003416</v>
      </c>
      <c r="H1683" s="25">
        <v>1635046.5442038719</v>
      </c>
      <c r="I1683" s="25">
        <v>586876.71179709723</v>
      </c>
      <c r="J1683" s="25">
        <v>1371437.9339757133</v>
      </c>
      <c r="K1683" s="25">
        <v>2232089.4744872614</v>
      </c>
      <c r="L1683" s="33">
        <v>1830585.5624471297</v>
      </c>
    </row>
    <row r="1684" spans="2:12" x14ac:dyDescent="0.25">
      <c r="B1684" s="27">
        <v>1679</v>
      </c>
      <c r="C1684" s="24">
        <v>980007.75850933045</v>
      </c>
      <c r="D1684" s="25">
        <v>1304595.0196993388</v>
      </c>
      <c r="E1684" s="25">
        <v>908942.50063025951</v>
      </c>
      <c r="F1684" s="25">
        <v>975985.2836695523</v>
      </c>
      <c r="G1684" s="25">
        <v>-85752.511030050926</v>
      </c>
      <c r="H1684" s="25">
        <v>1462228.4430474392</v>
      </c>
      <c r="I1684" s="25">
        <v>-685605.65665575489</v>
      </c>
      <c r="J1684" s="25">
        <v>2197870.6098782201</v>
      </c>
      <c r="K1684" s="25">
        <v>2353596.7902431474</v>
      </c>
      <c r="L1684" s="33">
        <v>2152476.4204903208</v>
      </c>
    </row>
    <row r="1685" spans="2:12" x14ac:dyDescent="0.25">
      <c r="B1685" s="27">
        <v>1680</v>
      </c>
      <c r="C1685" s="24">
        <v>193542.84182234993</v>
      </c>
      <c r="D1685" s="25">
        <v>1290043.6002761358</v>
      </c>
      <c r="E1685" s="25">
        <v>1616775.2825435391</v>
      </c>
      <c r="F1685" s="25">
        <v>931766.05250683893</v>
      </c>
      <c r="G1685" s="25">
        <v>12316.146558824927</v>
      </c>
      <c r="H1685" s="25">
        <v>-228057.93103808537</v>
      </c>
      <c r="I1685" s="25">
        <v>1527724.674018919</v>
      </c>
      <c r="J1685" s="25">
        <v>-63462.194861223921</v>
      </c>
      <c r="K1685" s="25">
        <v>133457.69585917657</v>
      </c>
      <c r="L1685" s="33">
        <v>1349484.5213596062</v>
      </c>
    </row>
    <row r="1686" spans="2:12" x14ac:dyDescent="0.25">
      <c r="B1686" s="27">
        <v>1681</v>
      </c>
      <c r="C1686" s="24">
        <v>-175112.93410868896</v>
      </c>
      <c r="D1686" s="25">
        <v>-617417.06062591216</v>
      </c>
      <c r="E1686" s="25">
        <v>-847600.21495684329</v>
      </c>
      <c r="F1686" s="25">
        <v>2286234.5943683893</v>
      </c>
      <c r="G1686" s="25">
        <v>2619377.0342159206</v>
      </c>
      <c r="H1686" s="25">
        <v>1788978.3741162876</v>
      </c>
      <c r="I1686" s="25">
        <v>85943.155242246576</v>
      </c>
      <c r="J1686" s="25">
        <v>-111899.89833844686</v>
      </c>
      <c r="K1686" s="25">
        <v>68735.536769354716</v>
      </c>
      <c r="L1686" s="33">
        <v>1168917.5017259126</v>
      </c>
    </row>
    <row r="1687" spans="2:12" x14ac:dyDescent="0.25">
      <c r="B1687" s="27">
        <v>1682</v>
      </c>
      <c r="C1687" s="24">
        <v>681953.4922017022</v>
      </c>
      <c r="D1687" s="25">
        <v>1898784.9015208827</v>
      </c>
      <c r="E1687" s="25">
        <v>2766732.4953418905</v>
      </c>
      <c r="F1687" s="25">
        <v>1112146.1084896531</v>
      </c>
      <c r="G1687" s="25">
        <v>834466.66532913456</v>
      </c>
      <c r="H1687" s="25">
        <v>470800.4377656104</v>
      </c>
      <c r="I1687" s="25">
        <v>1626316.2803041614</v>
      </c>
      <c r="J1687" s="25">
        <v>2881671.8874221556</v>
      </c>
      <c r="K1687" s="25">
        <v>746877.83024758007</v>
      </c>
      <c r="L1687" s="33">
        <v>-436953.58566455683</v>
      </c>
    </row>
    <row r="1688" spans="2:12" x14ac:dyDescent="0.25">
      <c r="B1688" s="27">
        <v>1683</v>
      </c>
      <c r="C1688" s="24">
        <v>-510596.78772412427</v>
      </c>
      <c r="D1688" s="25">
        <v>2182623.9174602339</v>
      </c>
      <c r="E1688" s="25">
        <v>468502.28910404816</v>
      </c>
      <c r="F1688" s="25">
        <v>720432.87963769492</v>
      </c>
      <c r="G1688" s="25">
        <v>445934.44818182895</v>
      </c>
      <c r="H1688" s="25">
        <v>1072379.2365638954</v>
      </c>
      <c r="I1688" s="25">
        <v>252616.48959950171</v>
      </c>
      <c r="J1688" s="25">
        <v>145797.63268078445</v>
      </c>
      <c r="K1688" s="25">
        <v>1523329.5372040439</v>
      </c>
      <c r="L1688" s="33">
        <v>-547133.3232120946</v>
      </c>
    </row>
    <row r="1689" spans="2:12" x14ac:dyDescent="0.25">
      <c r="B1689" s="27">
        <v>1684</v>
      </c>
      <c r="C1689" s="24">
        <v>2691169.0302088931</v>
      </c>
      <c r="D1689" s="25">
        <v>97517.495104828384</v>
      </c>
      <c r="E1689" s="25">
        <v>1818342.7724364437</v>
      </c>
      <c r="F1689" s="25">
        <v>2131654.9048894402</v>
      </c>
      <c r="G1689" s="25">
        <v>690604.21414358541</v>
      </c>
      <c r="H1689" s="25">
        <v>725571.42695577024</v>
      </c>
      <c r="I1689" s="25">
        <v>1969519.7313749315</v>
      </c>
      <c r="J1689" s="25">
        <v>-724817.32016977062</v>
      </c>
      <c r="K1689" s="25">
        <v>-48133.530108675826</v>
      </c>
      <c r="L1689" s="33">
        <v>306002.84724171087</v>
      </c>
    </row>
    <row r="1690" spans="2:12" x14ac:dyDescent="0.25">
      <c r="B1690" s="27">
        <v>1685</v>
      </c>
      <c r="C1690" s="24">
        <v>1078559.3305516108</v>
      </c>
      <c r="D1690" s="25">
        <v>1191677.9927642448</v>
      </c>
      <c r="E1690" s="25">
        <v>1601890.3310293928</v>
      </c>
      <c r="F1690" s="25">
        <v>1295854.6689767749</v>
      </c>
      <c r="G1690" s="25">
        <v>-138344.74187106919</v>
      </c>
      <c r="H1690" s="25">
        <v>1620694.4383985028</v>
      </c>
      <c r="I1690" s="25">
        <v>1901998.1808501389</v>
      </c>
      <c r="J1690" s="25">
        <v>-307969.41797919339</v>
      </c>
      <c r="K1690" s="25">
        <v>1665519.8705365821</v>
      </c>
      <c r="L1690" s="33">
        <v>2872649.2392755682</v>
      </c>
    </row>
    <row r="1691" spans="2:12" x14ac:dyDescent="0.25">
      <c r="B1691" s="27">
        <v>1686</v>
      </c>
      <c r="C1691" s="24">
        <v>2552267.5792316035</v>
      </c>
      <c r="D1691" s="25">
        <v>1687095.6718971711</v>
      </c>
      <c r="E1691" s="25">
        <v>2301093.275017764</v>
      </c>
      <c r="F1691" s="25">
        <v>-78402.019562829752</v>
      </c>
      <c r="G1691" s="25">
        <v>478893.194514337</v>
      </c>
      <c r="H1691" s="25">
        <v>2919111.5133264624</v>
      </c>
      <c r="I1691" s="25">
        <v>871658.64074826986</v>
      </c>
      <c r="J1691" s="25">
        <v>179970.97201191541</v>
      </c>
      <c r="K1691" s="25">
        <v>29704.478210327681</v>
      </c>
      <c r="L1691" s="33">
        <v>2249370.5925406506</v>
      </c>
    </row>
    <row r="1692" spans="2:12" x14ac:dyDescent="0.25">
      <c r="B1692" s="27">
        <v>1687</v>
      </c>
      <c r="C1692" s="24">
        <v>376464.71280131349</v>
      </c>
      <c r="D1692" s="25">
        <v>1994830.9488152354</v>
      </c>
      <c r="E1692" s="25">
        <v>-90640.731248565949</v>
      </c>
      <c r="F1692" s="25">
        <v>555093.49337423313</v>
      </c>
      <c r="G1692" s="25">
        <v>1186209.2926596371</v>
      </c>
      <c r="H1692" s="25">
        <v>1492773.6611833298</v>
      </c>
      <c r="I1692" s="25">
        <v>1813743.2545240759</v>
      </c>
      <c r="J1692" s="25">
        <v>-883464.70065510087</v>
      </c>
      <c r="K1692" s="25">
        <v>844388.48874596413</v>
      </c>
      <c r="L1692" s="33">
        <v>-306863.99313674169</v>
      </c>
    </row>
    <row r="1693" spans="2:12" x14ac:dyDescent="0.25">
      <c r="B1693" s="27">
        <v>1688</v>
      </c>
      <c r="C1693" s="24">
        <v>3359885.072484375</v>
      </c>
      <c r="D1693" s="25">
        <v>759017.42553990241</v>
      </c>
      <c r="E1693" s="25">
        <v>362411.2234927956</v>
      </c>
      <c r="F1693" s="25">
        <v>-49345.633852936327</v>
      </c>
      <c r="G1693" s="25">
        <v>1287654.2760224738</v>
      </c>
      <c r="H1693" s="25">
        <v>1994816.9949269011</v>
      </c>
      <c r="I1693" s="25">
        <v>610630.21708773263</v>
      </c>
      <c r="J1693" s="25">
        <v>2829750.1025903998</v>
      </c>
      <c r="K1693" s="25">
        <v>564021.1952156648</v>
      </c>
      <c r="L1693" s="33">
        <v>1251827.0906319716</v>
      </c>
    </row>
    <row r="1694" spans="2:12" x14ac:dyDescent="0.25">
      <c r="B1694" s="27">
        <v>1689</v>
      </c>
      <c r="C1694" s="24">
        <v>-509250.70119286375</v>
      </c>
      <c r="D1694" s="25">
        <v>390411.88604888972</v>
      </c>
      <c r="E1694" s="25">
        <v>605270.42029466387</v>
      </c>
      <c r="F1694" s="25">
        <v>1100681.7040935839</v>
      </c>
      <c r="G1694" s="25">
        <v>981795.36926158611</v>
      </c>
      <c r="H1694" s="25">
        <v>-12866.629199950024</v>
      </c>
      <c r="I1694" s="25">
        <v>-1431391.0269294893</v>
      </c>
      <c r="J1694" s="25">
        <v>-83505.764237850439</v>
      </c>
      <c r="K1694" s="25">
        <v>2409712.9680046346</v>
      </c>
      <c r="L1694" s="33">
        <v>216293.82248396333</v>
      </c>
    </row>
    <row r="1695" spans="2:12" x14ac:dyDescent="0.25">
      <c r="B1695" s="27">
        <v>1690</v>
      </c>
      <c r="C1695" s="24">
        <v>587368.90660866071</v>
      </c>
      <c r="D1695" s="25">
        <v>610369.78520346014</v>
      </c>
      <c r="E1695" s="25">
        <v>2813836.0472604996</v>
      </c>
      <c r="F1695" s="25">
        <v>1629758.5338276336</v>
      </c>
      <c r="G1695" s="25">
        <v>-1668797.577673295</v>
      </c>
      <c r="H1695" s="25">
        <v>2325405.8701613396</v>
      </c>
      <c r="I1695" s="25">
        <v>960907.25381801184</v>
      </c>
      <c r="J1695" s="25">
        <v>-742429.92946037371</v>
      </c>
      <c r="K1695" s="25">
        <v>304687.2423087745</v>
      </c>
      <c r="L1695" s="33">
        <v>1255692.583446743</v>
      </c>
    </row>
    <row r="1696" spans="2:12" x14ac:dyDescent="0.25">
      <c r="B1696" s="27">
        <v>1691</v>
      </c>
      <c r="C1696" s="24">
        <v>-208366.76110004354</v>
      </c>
      <c r="D1696" s="25">
        <v>-96649.142142779659</v>
      </c>
      <c r="E1696" s="25">
        <v>473402.78054199042</v>
      </c>
      <c r="F1696" s="25">
        <v>2068482.5946633276</v>
      </c>
      <c r="G1696" s="25">
        <v>-1266283.8306607404</v>
      </c>
      <c r="H1696" s="25">
        <v>980410.00987127982</v>
      </c>
      <c r="I1696" s="25">
        <v>632114.47173609864</v>
      </c>
      <c r="J1696" s="25">
        <v>1527135.9009397696</v>
      </c>
      <c r="K1696" s="25">
        <v>-242798.56806973368</v>
      </c>
      <c r="L1696" s="33">
        <v>600860.90630941512</v>
      </c>
    </row>
    <row r="1697" spans="2:12" x14ac:dyDescent="0.25">
      <c r="B1697" s="27">
        <v>1692</v>
      </c>
      <c r="C1697" s="24">
        <v>-1068123.706281831</v>
      </c>
      <c r="D1697" s="25">
        <v>2740562.595585003</v>
      </c>
      <c r="E1697" s="25">
        <v>1976170.2344917073</v>
      </c>
      <c r="F1697" s="25">
        <v>604440.96418434381</v>
      </c>
      <c r="G1697" s="25">
        <v>-351817.80234533781</v>
      </c>
      <c r="H1697" s="25">
        <v>427204.0069222264</v>
      </c>
      <c r="I1697" s="25">
        <v>778143.03141802456</v>
      </c>
      <c r="J1697" s="25">
        <v>388274.69384864438</v>
      </c>
      <c r="K1697" s="25">
        <v>-220860.96293844143</v>
      </c>
      <c r="L1697" s="33">
        <v>39126.328359548468</v>
      </c>
    </row>
    <row r="1698" spans="2:12" x14ac:dyDescent="0.25">
      <c r="B1698" s="27">
        <v>1693</v>
      </c>
      <c r="C1698" s="24">
        <v>2314739.0695510465</v>
      </c>
      <c r="D1698" s="25">
        <v>883541.83602414187</v>
      </c>
      <c r="E1698" s="25">
        <v>739460.04368106322</v>
      </c>
      <c r="F1698" s="25">
        <v>674832.91973025259</v>
      </c>
      <c r="G1698" s="25">
        <v>554111.1669353582</v>
      </c>
      <c r="H1698" s="25">
        <v>193070.25468783639</v>
      </c>
      <c r="I1698" s="25">
        <v>243784.22973606642</v>
      </c>
      <c r="J1698" s="25">
        <v>-903072.4269151804</v>
      </c>
      <c r="K1698" s="25">
        <v>1536383.7250600196</v>
      </c>
      <c r="L1698" s="33">
        <v>1242386.9037283622</v>
      </c>
    </row>
    <row r="1699" spans="2:12" x14ac:dyDescent="0.25">
      <c r="B1699" s="27">
        <v>1694</v>
      </c>
      <c r="C1699" s="24">
        <v>370812.03541918332</v>
      </c>
      <c r="D1699" s="25">
        <v>-484662.89177593729</v>
      </c>
      <c r="E1699" s="25">
        <v>1948072.3135211002</v>
      </c>
      <c r="F1699" s="25">
        <v>1276866.845208819</v>
      </c>
      <c r="G1699" s="25">
        <v>567772.78790022712</v>
      </c>
      <c r="H1699" s="25">
        <v>1712053.5372703057</v>
      </c>
      <c r="I1699" s="25">
        <v>795725.18107566005</v>
      </c>
      <c r="J1699" s="25">
        <v>-1288.2742436868139</v>
      </c>
      <c r="K1699" s="25">
        <v>10450.779062530492</v>
      </c>
      <c r="L1699" s="33">
        <v>-636224.02314847754</v>
      </c>
    </row>
    <row r="1700" spans="2:12" x14ac:dyDescent="0.25">
      <c r="B1700" s="27">
        <v>1695</v>
      </c>
      <c r="C1700" s="24">
        <v>297752.77536832215</v>
      </c>
      <c r="D1700" s="25">
        <v>1902028.000922624</v>
      </c>
      <c r="E1700" s="25">
        <v>1214864.7504799971</v>
      </c>
      <c r="F1700" s="25">
        <v>832221.06844744273</v>
      </c>
      <c r="G1700" s="25">
        <v>1308250.3402222861</v>
      </c>
      <c r="H1700" s="25">
        <v>1526011.9790607993</v>
      </c>
      <c r="I1700" s="25">
        <v>562916.23989300337</v>
      </c>
      <c r="J1700" s="25">
        <v>1801533.1082342979</v>
      </c>
      <c r="K1700" s="25">
        <v>2295867.4425081606</v>
      </c>
      <c r="L1700" s="33">
        <v>-363580.1369531448</v>
      </c>
    </row>
    <row r="1701" spans="2:12" x14ac:dyDescent="0.25">
      <c r="B1701" s="27">
        <v>1696</v>
      </c>
      <c r="C1701" s="24">
        <v>3705891.3009942789</v>
      </c>
      <c r="D1701" s="25">
        <v>-672111.68435709039</v>
      </c>
      <c r="E1701" s="25">
        <v>2256377.5445194747</v>
      </c>
      <c r="F1701" s="25">
        <v>2051289.6814579479</v>
      </c>
      <c r="G1701" s="25">
        <v>401360.78723445861</v>
      </c>
      <c r="H1701" s="25">
        <v>1424268.466080992</v>
      </c>
      <c r="I1701" s="25">
        <v>-840505.79503407981</v>
      </c>
      <c r="J1701" s="25">
        <v>1250724.3053687327</v>
      </c>
      <c r="K1701" s="25">
        <v>-1100258.5327339922</v>
      </c>
      <c r="L1701" s="33">
        <v>1303667.936867557</v>
      </c>
    </row>
    <row r="1702" spans="2:12" x14ac:dyDescent="0.25">
      <c r="B1702" s="27">
        <v>1697</v>
      </c>
      <c r="C1702" s="24">
        <v>700797.77679653466</v>
      </c>
      <c r="D1702" s="25">
        <v>1594346.8310362911</v>
      </c>
      <c r="E1702" s="25">
        <v>1003339.506545933</v>
      </c>
      <c r="F1702" s="25">
        <v>1908016.4802431264</v>
      </c>
      <c r="G1702" s="25">
        <v>2741958.7250330821</v>
      </c>
      <c r="H1702" s="25">
        <v>669905.88716599718</v>
      </c>
      <c r="I1702" s="25">
        <v>1657166.0520153181</v>
      </c>
      <c r="J1702" s="25">
        <v>-90600.546461473219</v>
      </c>
      <c r="K1702" s="25">
        <v>1023128.853592488</v>
      </c>
      <c r="L1702" s="33">
        <v>-1322909.8524126294</v>
      </c>
    </row>
    <row r="1703" spans="2:12" x14ac:dyDescent="0.25">
      <c r="B1703" s="27">
        <v>1698</v>
      </c>
      <c r="C1703" s="24">
        <v>354224.52948908973</v>
      </c>
      <c r="D1703" s="25">
        <v>1392712.3002646561</v>
      </c>
      <c r="E1703" s="25">
        <v>899948.2118024393</v>
      </c>
      <c r="F1703" s="25">
        <v>207899.35786694475</v>
      </c>
      <c r="G1703" s="25">
        <v>147759.5837784647</v>
      </c>
      <c r="H1703" s="25">
        <v>-317545.88621296315</v>
      </c>
      <c r="I1703" s="25">
        <v>718437.02190668182</v>
      </c>
      <c r="J1703" s="25">
        <v>-1511861.3290858357</v>
      </c>
      <c r="K1703" s="25">
        <v>1027011.3705601534</v>
      </c>
      <c r="L1703" s="33">
        <v>603301.2042539157</v>
      </c>
    </row>
    <row r="1704" spans="2:12" x14ac:dyDescent="0.25">
      <c r="B1704" s="27">
        <v>1699</v>
      </c>
      <c r="C1704" s="24">
        <v>1012202.4695857479</v>
      </c>
      <c r="D1704" s="25">
        <v>136849.40454708179</v>
      </c>
      <c r="E1704" s="25">
        <v>-860761.64957102528</v>
      </c>
      <c r="F1704" s="25">
        <v>1299597.6964741242</v>
      </c>
      <c r="G1704" s="25">
        <v>1743998.7803151589</v>
      </c>
      <c r="H1704" s="25">
        <v>367708.74098325148</v>
      </c>
      <c r="I1704" s="25">
        <v>142280.75184042659</v>
      </c>
      <c r="J1704" s="25">
        <v>1439644.5593694821</v>
      </c>
      <c r="K1704" s="25">
        <v>1052727.4892353062</v>
      </c>
      <c r="L1704" s="33">
        <v>1323599.6618109196</v>
      </c>
    </row>
    <row r="1705" spans="2:12" x14ac:dyDescent="0.25">
      <c r="B1705" s="27">
        <v>1700</v>
      </c>
      <c r="C1705" s="24">
        <v>-515590.84205385996</v>
      </c>
      <c r="D1705" s="25">
        <v>-119544.38675215282</v>
      </c>
      <c r="E1705" s="25">
        <v>511436.98211888224</v>
      </c>
      <c r="F1705" s="25">
        <v>1166293.2313759415</v>
      </c>
      <c r="G1705" s="25">
        <v>374530.43923708983</v>
      </c>
      <c r="H1705" s="25">
        <v>-19835.136354985647</v>
      </c>
      <c r="I1705" s="25">
        <v>957816.09156749491</v>
      </c>
      <c r="J1705" s="25">
        <v>-236394.08840439748</v>
      </c>
      <c r="K1705" s="25">
        <v>2763278.7280434407</v>
      </c>
      <c r="L1705" s="33">
        <v>1554924.4584072069</v>
      </c>
    </row>
    <row r="1706" spans="2:12" x14ac:dyDescent="0.25">
      <c r="B1706" s="27">
        <v>1701</v>
      </c>
      <c r="C1706" s="24">
        <v>640406.81404898968</v>
      </c>
      <c r="D1706" s="25">
        <v>-1799226.2640323089</v>
      </c>
      <c r="E1706" s="25">
        <v>3554139.5435263719</v>
      </c>
      <c r="F1706" s="25">
        <v>518330.85127941333</v>
      </c>
      <c r="G1706" s="25">
        <v>891753.14275102457</v>
      </c>
      <c r="H1706" s="25">
        <v>536360.39417181583</v>
      </c>
      <c r="I1706" s="25">
        <v>540566.05740325898</v>
      </c>
      <c r="J1706" s="25">
        <v>-231342.33531576488</v>
      </c>
      <c r="K1706" s="25">
        <v>1537329.144110525</v>
      </c>
      <c r="L1706" s="33">
        <v>963610.56410189951</v>
      </c>
    </row>
    <row r="1707" spans="2:12" x14ac:dyDescent="0.25">
      <c r="B1707" s="27">
        <v>1702</v>
      </c>
      <c r="C1707" s="24">
        <v>560262.31086453982</v>
      </c>
      <c r="D1707" s="25">
        <v>-634329.6143100718</v>
      </c>
      <c r="E1707" s="25">
        <v>645930.74166007061</v>
      </c>
      <c r="F1707" s="25">
        <v>865610.63996136142</v>
      </c>
      <c r="G1707" s="25">
        <v>507817.74859284144</v>
      </c>
      <c r="H1707" s="25">
        <v>1336724.682494727</v>
      </c>
      <c r="I1707" s="25">
        <v>3637836.9501251355</v>
      </c>
      <c r="J1707" s="25">
        <v>670240.16769678239</v>
      </c>
      <c r="K1707" s="25">
        <v>807758.56920690509</v>
      </c>
      <c r="L1707" s="33">
        <v>-81715.798648534343</v>
      </c>
    </row>
    <row r="1708" spans="2:12" x14ac:dyDescent="0.25">
      <c r="B1708" s="27">
        <v>1703</v>
      </c>
      <c r="C1708" s="24">
        <v>-178626.73313153954</v>
      </c>
      <c r="D1708" s="25">
        <v>-585470.61308830744</v>
      </c>
      <c r="E1708" s="25">
        <v>969944.16565199057</v>
      </c>
      <c r="F1708" s="25">
        <v>353023.61053155409</v>
      </c>
      <c r="G1708" s="25">
        <v>986249.78923103539</v>
      </c>
      <c r="H1708" s="25">
        <v>1202134.9781823023</v>
      </c>
      <c r="I1708" s="25">
        <v>-836560.78409830946</v>
      </c>
      <c r="J1708" s="25">
        <v>1570586.1362443268</v>
      </c>
      <c r="K1708" s="25">
        <v>963417.00456681009</v>
      </c>
      <c r="L1708" s="33">
        <v>1986775.2952901982</v>
      </c>
    </row>
    <row r="1709" spans="2:12" x14ac:dyDescent="0.25">
      <c r="B1709" s="27">
        <v>1704</v>
      </c>
      <c r="C1709" s="24">
        <v>1648699.0948146549</v>
      </c>
      <c r="D1709" s="25">
        <v>-783878.32105986332</v>
      </c>
      <c r="E1709" s="25">
        <v>1416347.2248064745</v>
      </c>
      <c r="F1709" s="25">
        <v>722354.72029842343</v>
      </c>
      <c r="G1709" s="25">
        <v>-598865.15406657895</v>
      </c>
      <c r="H1709" s="25">
        <v>-1437000.3889079308</v>
      </c>
      <c r="I1709" s="25">
        <v>1254005.0939581613</v>
      </c>
      <c r="J1709" s="25">
        <v>1055799.9200045476</v>
      </c>
      <c r="K1709" s="25">
        <v>2456464.1698068883</v>
      </c>
      <c r="L1709" s="33">
        <v>546243.8531862013</v>
      </c>
    </row>
    <row r="1710" spans="2:12" x14ac:dyDescent="0.25">
      <c r="B1710" s="27">
        <v>1705</v>
      </c>
      <c r="C1710" s="24">
        <v>-138395.80462380918</v>
      </c>
      <c r="D1710" s="25">
        <v>-377952.47252840223</v>
      </c>
      <c r="E1710" s="25">
        <v>1745917.8319258094</v>
      </c>
      <c r="F1710" s="25">
        <v>1347529.3037929572</v>
      </c>
      <c r="G1710" s="25">
        <v>-448996.45041831583</v>
      </c>
      <c r="H1710" s="25">
        <v>766415.23048664955</v>
      </c>
      <c r="I1710" s="25">
        <v>1805920.7241013385</v>
      </c>
      <c r="J1710" s="25">
        <v>2550461.9281095942</v>
      </c>
      <c r="K1710" s="25">
        <v>1124849.6368682757</v>
      </c>
      <c r="L1710" s="33">
        <v>-592897.32103018789</v>
      </c>
    </row>
    <row r="1711" spans="2:12" x14ac:dyDescent="0.25">
      <c r="B1711" s="27">
        <v>1706</v>
      </c>
      <c r="C1711" s="24">
        <v>612096.19324693503</v>
      </c>
      <c r="D1711" s="25">
        <v>809602.21528973989</v>
      </c>
      <c r="E1711" s="25">
        <v>317826.37045991793</v>
      </c>
      <c r="F1711" s="25">
        <v>1153594.6288215956</v>
      </c>
      <c r="G1711" s="25">
        <v>3249203.2819504924</v>
      </c>
      <c r="H1711" s="25">
        <v>-903349.24921651371</v>
      </c>
      <c r="I1711" s="25">
        <v>-497753.23303420329</v>
      </c>
      <c r="J1711" s="25">
        <v>1731380.7009523166</v>
      </c>
      <c r="K1711" s="25">
        <v>788462.48612967553</v>
      </c>
      <c r="L1711" s="33">
        <v>686803.05307561113</v>
      </c>
    </row>
    <row r="1712" spans="2:12" x14ac:dyDescent="0.25">
      <c r="B1712" s="27">
        <v>1707</v>
      </c>
      <c r="C1712" s="24">
        <v>800417.11029807199</v>
      </c>
      <c r="D1712" s="25">
        <v>1483588.4019491165</v>
      </c>
      <c r="E1712" s="25">
        <v>1617570.1975261951</v>
      </c>
      <c r="F1712" s="25">
        <v>1428746.9926191662</v>
      </c>
      <c r="G1712" s="25">
        <v>2463751.5561704813</v>
      </c>
      <c r="H1712" s="25">
        <v>-675932.23445962323</v>
      </c>
      <c r="I1712" s="25">
        <v>1533171.5064643975</v>
      </c>
      <c r="J1712" s="25">
        <v>1796374.6949970275</v>
      </c>
      <c r="K1712" s="25">
        <v>1065845.5456483834</v>
      </c>
      <c r="L1712" s="33">
        <v>-180994.22784620943</v>
      </c>
    </row>
    <row r="1713" spans="2:12" x14ac:dyDescent="0.25">
      <c r="B1713" s="27">
        <v>1708</v>
      </c>
      <c r="C1713" s="24">
        <v>899863.47479835898</v>
      </c>
      <c r="D1713" s="25">
        <v>-1389010.2836121423</v>
      </c>
      <c r="E1713" s="25">
        <v>279092.69338961784</v>
      </c>
      <c r="F1713" s="25">
        <v>1074128.5727334479</v>
      </c>
      <c r="G1713" s="25">
        <v>877171.46651867498</v>
      </c>
      <c r="H1713" s="25">
        <v>812088.82931175455</v>
      </c>
      <c r="I1713" s="25">
        <v>-480207.05717705889</v>
      </c>
      <c r="J1713" s="25">
        <v>-2008635.0779929133</v>
      </c>
      <c r="K1713" s="25">
        <v>1260584.6988083762</v>
      </c>
      <c r="L1713" s="33">
        <v>1644568.7468596809</v>
      </c>
    </row>
    <row r="1714" spans="2:12" x14ac:dyDescent="0.25">
      <c r="B1714" s="27">
        <v>1709</v>
      </c>
      <c r="C1714" s="24">
        <v>498414.38163158298</v>
      </c>
      <c r="D1714" s="25">
        <v>3600468.5377711263</v>
      </c>
      <c r="E1714" s="25">
        <v>1281131.5805701776</v>
      </c>
      <c r="F1714" s="25">
        <v>-356877.20720707625</v>
      </c>
      <c r="G1714" s="25">
        <v>414224.17614581855</v>
      </c>
      <c r="H1714" s="25">
        <v>580885.55362060852</v>
      </c>
      <c r="I1714" s="25">
        <v>-910716.01365793962</v>
      </c>
      <c r="J1714" s="25">
        <v>1306240.3298081988</v>
      </c>
      <c r="K1714" s="25">
        <v>705877.43834763905</v>
      </c>
      <c r="L1714" s="33">
        <v>-676411.02773524076</v>
      </c>
    </row>
    <row r="1715" spans="2:12" x14ac:dyDescent="0.25">
      <c r="B1715" s="27">
        <v>1710</v>
      </c>
      <c r="C1715" s="24">
        <v>-75798.948628861457</v>
      </c>
      <c r="D1715" s="25">
        <v>857439.36853209324</v>
      </c>
      <c r="E1715" s="25">
        <v>-761048.19002233958</v>
      </c>
      <c r="F1715" s="25">
        <v>574298.96953114634</v>
      </c>
      <c r="G1715" s="25">
        <v>1478230.7803938929</v>
      </c>
      <c r="H1715" s="25">
        <v>1845661.0248532165</v>
      </c>
      <c r="I1715" s="25">
        <v>-4429.9101994922385</v>
      </c>
      <c r="J1715" s="25">
        <v>1258038.6839050916</v>
      </c>
      <c r="K1715" s="25">
        <v>923933.74022612721</v>
      </c>
      <c r="L1715" s="33">
        <v>-326284.05394331552</v>
      </c>
    </row>
    <row r="1716" spans="2:12" x14ac:dyDescent="0.25">
      <c r="B1716" s="27">
        <v>1711</v>
      </c>
      <c r="C1716" s="24">
        <v>2609596.1043503741</v>
      </c>
      <c r="D1716" s="25">
        <v>1379140.7341197226</v>
      </c>
      <c r="E1716" s="25">
        <v>1123231.5840764982</v>
      </c>
      <c r="F1716" s="25">
        <v>1131500.9776135758</v>
      </c>
      <c r="G1716" s="25">
        <v>15375.596232046373</v>
      </c>
      <c r="H1716" s="25">
        <v>2481548.3776929146</v>
      </c>
      <c r="I1716" s="25">
        <v>109310.10274897795</v>
      </c>
      <c r="J1716" s="25">
        <v>212674.65230565472</v>
      </c>
      <c r="K1716" s="25">
        <v>152331.67310375301</v>
      </c>
      <c r="L1716" s="33">
        <v>570880.36901140446</v>
      </c>
    </row>
    <row r="1717" spans="2:12" x14ac:dyDescent="0.25">
      <c r="B1717" s="27">
        <v>1712</v>
      </c>
      <c r="C1717" s="24">
        <v>-230362.32443791162</v>
      </c>
      <c r="D1717" s="25">
        <v>-481793.64303713245</v>
      </c>
      <c r="E1717" s="25">
        <v>880841.32633176958</v>
      </c>
      <c r="F1717" s="25">
        <v>1332144.1611887878</v>
      </c>
      <c r="G1717" s="25">
        <v>-560309.25213387515</v>
      </c>
      <c r="H1717" s="25">
        <v>-389673.41226790752</v>
      </c>
      <c r="I1717" s="25">
        <v>797841.64616252342</v>
      </c>
      <c r="J1717" s="25">
        <v>1751881.9047135739</v>
      </c>
      <c r="K1717" s="25">
        <v>621134.80093139224</v>
      </c>
      <c r="L1717" s="33">
        <v>606017.65738010267</v>
      </c>
    </row>
    <row r="1718" spans="2:12" x14ac:dyDescent="0.25">
      <c r="B1718" s="27">
        <v>1713</v>
      </c>
      <c r="C1718" s="24">
        <v>3545785.4237182573</v>
      </c>
      <c r="D1718" s="25">
        <v>2536506.3764714925</v>
      </c>
      <c r="E1718" s="25">
        <v>-2052786.9063083099</v>
      </c>
      <c r="F1718" s="25">
        <v>2268711.5898393868</v>
      </c>
      <c r="G1718" s="25">
        <v>1132734.8551461976</v>
      </c>
      <c r="H1718" s="25">
        <v>1791687.1451138435</v>
      </c>
      <c r="I1718" s="25">
        <v>69838.110808011144</v>
      </c>
      <c r="J1718" s="25">
        <v>624960.04971341928</v>
      </c>
      <c r="K1718" s="25">
        <v>794269.32167378068</v>
      </c>
      <c r="L1718" s="33">
        <v>1851330.4834755235</v>
      </c>
    </row>
    <row r="1719" spans="2:12" x14ac:dyDescent="0.25">
      <c r="B1719" s="27">
        <v>1714</v>
      </c>
      <c r="C1719" s="24">
        <v>2213033.604057007</v>
      </c>
      <c r="D1719" s="25">
        <v>469195.95294016646</v>
      </c>
      <c r="E1719" s="25">
        <v>813752.58253881428</v>
      </c>
      <c r="F1719" s="25">
        <v>2302478.5268852147</v>
      </c>
      <c r="G1719" s="25">
        <v>38201.275211186614</v>
      </c>
      <c r="H1719" s="25">
        <v>202976.87917277124</v>
      </c>
      <c r="I1719" s="25">
        <v>-295447.25910867238</v>
      </c>
      <c r="J1719" s="25">
        <v>2795885.9053959874</v>
      </c>
      <c r="K1719" s="25">
        <v>-813589.52710395912</v>
      </c>
      <c r="L1719" s="33">
        <v>587593.8195288959</v>
      </c>
    </row>
    <row r="1720" spans="2:12" x14ac:dyDescent="0.25">
      <c r="B1720" s="27">
        <v>1715</v>
      </c>
      <c r="C1720" s="24">
        <v>1135943.3195602987</v>
      </c>
      <c r="D1720" s="25">
        <v>309030.91462995159</v>
      </c>
      <c r="E1720" s="25">
        <v>763946.37892786227</v>
      </c>
      <c r="F1720" s="25">
        <v>1396482.6893076766</v>
      </c>
      <c r="G1720" s="25">
        <v>1098024.307864734</v>
      </c>
      <c r="H1720" s="25">
        <v>2255235.6981907533</v>
      </c>
      <c r="I1720" s="25">
        <v>1448049.8434157958</v>
      </c>
      <c r="J1720" s="25">
        <v>1804530.9636447374</v>
      </c>
      <c r="K1720" s="25">
        <v>1759307.0501253824</v>
      </c>
      <c r="L1720" s="33">
        <v>807104.1405834984</v>
      </c>
    </row>
    <row r="1721" spans="2:12" x14ac:dyDescent="0.25">
      <c r="B1721" s="27">
        <v>1716</v>
      </c>
      <c r="C1721" s="24">
        <v>353793.72173142247</v>
      </c>
      <c r="D1721" s="25">
        <v>1275472.692582204</v>
      </c>
      <c r="E1721" s="25">
        <v>1813512.0197736574</v>
      </c>
      <c r="F1721" s="25">
        <v>633137.55012590811</v>
      </c>
      <c r="G1721" s="25">
        <v>1835902.4962902162</v>
      </c>
      <c r="H1721" s="25">
        <v>1214434.8699967517</v>
      </c>
      <c r="I1721" s="25">
        <v>1888513.2604095265</v>
      </c>
      <c r="J1721" s="25">
        <v>1069153.1637495859</v>
      </c>
      <c r="K1721" s="25">
        <v>23917.678485550452</v>
      </c>
      <c r="L1721" s="33">
        <v>2054218.9842493674</v>
      </c>
    </row>
    <row r="1722" spans="2:12" x14ac:dyDescent="0.25">
      <c r="B1722" s="27">
        <v>1717</v>
      </c>
      <c r="C1722" s="24">
        <v>-310203.91756602796</v>
      </c>
      <c r="D1722" s="25">
        <v>87623.575575709809</v>
      </c>
      <c r="E1722" s="25">
        <v>-168479.88185189851</v>
      </c>
      <c r="F1722" s="25">
        <v>1868698.5451473352</v>
      </c>
      <c r="G1722" s="25">
        <v>307449.16124764131</v>
      </c>
      <c r="H1722" s="25">
        <v>1791199.6266038446</v>
      </c>
      <c r="I1722" s="25">
        <v>-14909.57116843015</v>
      </c>
      <c r="J1722" s="25">
        <v>1388173.2791708643</v>
      </c>
      <c r="K1722" s="25">
        <v>277510.61500707688</v>
      </c>
      <c r="L1722" s="33">
        <v>-260159.74368223175</v>
      </c>
    </row>
    <row r="1723" spans="2:12" x14ac:dyDescent="0.25">
      <c r="B1723" s="27">
        <v>1718</v>
      </c>
      <c r="C1723" s="24">
        <v>1818421.3660896085</v>
      </c>
      <c r="D1723" s="25">
        <v>1069509.6921233078</v>
      </c>
      <c r="E1723" s="25">
        <v>556636.7988861925</v>
      </c>
      <c r="F1723" s="25">
        <v>379738.92419055291</v>
      </c>
      <c r="G1723" s="25">
        <v>-1169244.0748412441</v>
      </c>
      <c r="H1723" s="25">
        <v>1499784.6389946542</v>
      </c>
      <c r="I1723" s="25">
        <v>1015671.6908844812</v>
      </c>
      <c r="J1723" s="25">
        <v>500636.20483038947</v>
      </c>
      <c r="K1723" s="25">
        <v>-922024.21723266039</v>
      </c>
      <c r="L1723" s="33">
        <v>689262.81795497797</v>
      </c>
    </row>
    <row r="1724" spans="2:12" x14ac:dyDescent="0.25">
      <c r="B1724" s="27">
        <v>1719</v>
      </c>
      <c r="C1724" s="24">
        <v>-41336.710010881536</v>
      </c>
      <c r="D1724" s="25">
        <v>1819086.7346565574</v>
      </c>
      <c r="E1724" s="25">
        <v>2871810.6539131487</v>
      </c>
      <c r="F1724" s="25">
        <v>1465471.143910286</v>
      </c>
      <c r="G1724" s="25">
        <v>1623578.0224550311</v>
      </c>
      <c r="H1724" s="25">
        <v>-475574.887469796</v>
      </c>
      <c r="I1724" s="25">
        <v>263688.45183560066</v>
      </c>
      <c r="J1724" s="25">
        <v>1447288.9791616118</v>
      </c>
      <c r="K1724" s="25">
        <v>1627878.5285476008</v>
      </c>
      <c r="L1724" s="33">
        <v>6464.5441873585805</v>
      </c>
    </row>
    <row r="1725" spans="2:12" x14ac:dyDescent="0.25">
      <c r="B1725" s="27">
        <v>1720</v>
      </c>
      <c r="C1725" s="24">
        <v>2443395.9911549641</v>
      </c>
      <c r="D1725" s="25">
        <v>2109777.7824427458</v>
      </c>
      <c r="E1725" s="25">
        <v>335009.64114635065</v>
      </c>
      <c r="F1725" s="25">
        <v>-863234.05586154759</v>
      </c>
      <c r="G1725" s="25">
        <v>1605758.4560412066</v>
      </c>
      <c r="H1725" s="25">
        <v>-781139.96657662233</v>
      </c>
      <c r="I1725" s="25">
        <v>-674217.46429030085</v>
      </c>
      <c r="J1725" s="25">
        <v>624354.54452266824</v>
      </c>
      <c r="K1725" s="25">
        <v>1380931.2751800762</v>
      </c>
      <c r="L1725" s="33">
        <v>1323637.4608078199</v>
      </c>
    </row>
    <row r="1726" spans="2:12" x14ac:dyDescent="0.25">
      <c r="B1726" s="27">
        <v>1721</v>
      </c>
      <c r="C1726" s="24">
        <v>213636.17104834318</v>
      </c>
      <c r="D1726" s="25">
        <v>-878567.80204913532</v>
      </c>
      <c r="E1726" s="25">
        <v>1899467.9161963528</v>
      </c>
      <c r="F1726" s="25">
        <v>3043881.3571895924</v>
      </c>
      <c r="G1726" s="25">
        <v>1142327.504273002</v>
      </c>
      <c r="H1726" s="25">
        <v>-1106474.4220067933</v>
      </c>
      <c r="I1726" s="25">
        <v>1802750.0622677254</v>
      </c>
      <c r="J1726" s="25">
        <v>1165506.2420781814</v>
      </c>
      <c r="K1726" s="25">
        <v>1459133.3330449914</v>
      </c>
      <c r="L1726" s="33">
        <v>-878322.77394316718</v>
      </c>
    </row>
    <row r="1727" spans="2:12" x14ac:dyDescent="0.25">
      <c r="B1727" s="27">
        <v>1722</v>
      </c>
      <c r="C1727" s="24">
        <v>1251987.5606445391</v>
      </c>
      <c r="D1727" s="25">
        <v>2717361.9103134796</v>
      </c>
      <c r="E1727" s="25">
        <v>4066017.2908715056</v>
      </c>
      <c r="F1727" s="25">
        <v>820338.2093084543</v>
      </c>
      <c r="G1727" s="25">
        <v>77096.922870922834</v>
      </c>
      <c r="H1727" s="25">
        <v>959248.69176367298</v>
      </c>
      <c r="I1727" s="25">
        <v>-31512.957385993097</v>
      </c>
      <c r="J1727" s="25">
        <v>379679.76371061616</v>
      </c>
      <c r="K1727" s="25">
        <v>320005.60692643048</v>
      </c>
      <c r="L1727" s="33">
        <v>-706988.93595397938</v>
      </c>
    </row>
    <row r="1728" spans="2:12" x14ac:dyDescent="0.25">
      <c r="B1728" s="27">
        <v>1723</v>
      </c>
      <c r="C1728" s="24">
        <v>-315011.05053149769</v>
      </c>
      <c r="D1728" s="25">
        <v>707569.13346847426</v>
      </c>
      <c r="E1728" s="25">
        <v>870519.30954659265</v>
      </c>
      <c r="F1728" s="25">
        <v>415443.59531222098</v>
      </c>
      <c r="G1728" s="25">
        <v>1640434.6615477875</v>
      </c>
      <c r="H1728" s="25">
        <v>-335601.18812612258</v>
      </c>
      <c r="I1728" s="25">
        <v>819039.65242674621</v>
      </c>
      <c r="J1728" s="25">
        <v>1325496.9874706538</v>
      </c>
      <c r="K1728" s="25">
        <v>43475.933577407151</v>
      </c>
      <c r="L1728" s="33">
        <v>812193.48039267259</v>
      </c>
    </row>
    <row r="1729" spans="2:12" x14ac:dyDescent="0.25">
      <c r="B1729" s="27">
        <v>1724</v>
      </c>
      <c r="C1729" s="24">
        <v>418671.56642939383</v>
      </c>
      <c r="D1729" s="25">
        <v>2306002.4156578355</v>
      </c>
      <c r="E1729" s="25">
        <v>-48935.61883586878</v>
      </c>
      <c r="F1729" s="25">
        <v>1937272.0931260977</v>
      </c>
      <c r="G1729" s="25">
        <v>2611447.7847309886</v>
      </c>
      <c r="H1729" s="25">
        <v>-466539.61643942539</v>
      </c>
      <c r="I1729" s="25">
        <v>1425715.1742567793</v>
      </c>
      <c r="J1729" s="25">
        <v>2175270.122788839</v>
      </c>
      <c r="K1729" s="25">
        <v>-1129257.7763306843</v>
      </c>
      <c r="L1729" s="33">
        <v>2151940.9893339546</v>
      </c>
    </row>
    <row r="1730" spans="2:12" x14ac:dyDescent="0.25">
      <c r="B1730" s="27">
        <v>1725</v>
      </c>
      <c r="C1730" s="24">
        <v>-42253.244394048583</v>
      </c>
      <c r="D1730" s="25">
        <v>1307080.9845508123</v>
      </c>
      <c r="E1730" s="25">
        <v>37960.20878911484</v>
      </c>
      <c r="F1730" s="25">
        <v>515114.78146591689</v>
      </c>
      <c r="G1730" s="25">
        <v>909762.50943377661</v>
      </c>
      <c r="H1730" s="25">
        <v>274892.96009200625</v>
      </c>
      <c r="I1730" s="25">
        <v>84904.602919120342</v>
      </c>
      <c r="J1730" s="25">
        <v>1168741.1326468289</v>
      </c>
      <c r="K1730" s="25">
        <v>526959.72022126336</v>
      </c>
      <c r="L1730" s="33">
        <v>566975.13707947638</v>
      </c>
    </row>
    <row r="1731" spans="2:12" x14ac:dyDescent="0.25">
      <c r="B1731" s="27">
        <v>1726</v>
      </c>
      <c r="C1731" s="24">
        <v>1406486.6150358114</v>
      </c>
      <c r="D1731" s="25">
        <v>1552554.335612101</v>
      </c>
      <c r="E1731" s="25">
        <v>3375546.0402192953</v>
      </c>
      <c r="F1731" s="25">
        <v>-223035.25676174741</v>
      </c>
      <c r="G1731" s="25">
        <v>-51845.49598875083</v>
      </c>
      <c r="H1731" s="25">
        <v>1804790.6429848727</v>
      </c>
      <c r="I1731" s="25">
        <v>1899387.6316658687</v>
      </c>
      <c r="J1731" s="25">
        <v>447355.84950289363</v>
      </c>
      <c r="K1731" s="25">
        <v>-568479.23179525509</v>
      </c>
      <c r="L1731" s="33">
        <v>559761.62427808298</v>
      </c>
    </row>
    <row r="1732" spans="2:12" x14ac:dyDescent="0.25">
      <c r="B1732" s="27">
        <v>1727</v>
      </c>
      <c r="C1732" s="24">
        <v>933035.09226636589</v>
      </c>
      <c r="D1732" s="25">
        <v>1549835.2351885727</v>
      </c>
      <c r="E1732" s="25">
        <v>-17166.512903932016</v>
      </c>
      <c r="F1732" s="25">
        <v>2080877.4686690094</v>
      </c>
      <c r="G1732" s="25">
        <v>1322214.0197667237</v>
      </c>
      <c r="H1732" s="25">
        <v>-936816.35362545215</v>
      </c>
      <c r="I1732" s="25">
        <v>1058606.1678041629</v>
      </c>
      <c r="J1732" s="25">
        <v>-693273.21453849645</v>
      </c>
      <c r="K1732" s="25">
        <v>593440.94057357917</v>
      </c>
      <c r="L1732" s="33">
        <v>-1526723.9668252573</v>
      </c>
    </row>
    <row r="1733" spans="2:12" x14ac:dyDescent="0.25">
      <c r="B1733" s="27">
        <v>1728</v>
      </c>
      <c r="C1733" s="24">
        <v>2250196.584522882</v>
      </c>
      <c r="D1733" s="25">
        <v>470891.96752878837</v>
      </c>
      <c r="E1733" s="25">
        <v>1488327.7940401956</v>
      </c>
      <c r="F1733" s="25">
        <v>1589733.2513362048</v>
      </c>
      <c r="G1733" s="25">
        <v>-80706.668817975093</v>
      </c>
      <c r="H1733" s="25">
        <v>505262.15586746763</v>
      </c>
      <c r="I1733" s="25">
        <v>742926.62982442928</v>
      </c>
      <c r="J1733" s="25">
        <v>335585.15146891121</v>
      </c>
      <c r="K1733" s="25">
        <v>1739573.3008402186</v>
      </c>
      <c r="L1733" s="33">
        <v>865074.38359995559</v>
      </c>
    </row>
    <row r="1734" spans="2:12" x14ac:dyDescent="0.25">
      <c r="B1734" s="27">
        <v>1729</v>
      </c>
      <c r="C1734" s="24">
        <v>1349.6125668738969</v>
      </c>
      <c r="D1734" s="25">
        <v>1159838.7800065596</v>
      </c>
      <c r="E1734" s="25">
        <v>1318260.1271290863</v>
      </c>
      <c r="F1734" s="25">
        <v>1892615.0785917384</v>
      </c>
      <c r="G1734" s="25">
        <v>365533.80964082433</v>
      </c>
      <c r="H1734" s="25">
        <v>254334.97501367703</v>
      </c>
      <c r="I1734" s="25">
        <v>811061.43806789443</v>
      </c>
      <c r="J1734" s="25">
        <v>688550.07464203611</v>
      </c>
      <c r="K1734" s="25">
        <v>1512667.721868095</v>
      </c>
      <c r="L1734" s="33">
        <v>2212976.6698200088</v>
      </c>
    </row>
    <row r="1735" spans="2:12" x14ac:dyDescent="0.25">
      <c r="B1735" s="27">
        <v>1730</v>
      </c>
      <c r="C1735" s="24">
        <v>-1247704.2186860647</v>
      </c>
      <c r="D1735" s="25">
        <v>-631372.1221259376</v>
      </c>
      <c r="E1735" s="25">
        <v>140449.49416678818</v>
      </c>
      <c r="F1735" s="25">
        <v>331610.86385091115</v>
      </c>
      <c r="G1735" s="25">
        <v>1083839.832372928</v>
      </c>
      <c r="H1735" s="25">
        <v>-316869.60495431023</v>
      </c>
      <c r="I1735" s="25">
        <v>1812610.9455596302</v>
      </c>
      <c r="J1735" s="25">
        <v>-407178.35061332677</v>
      </c>
      <c r="K1735" s="25">
        <v>-556750.88757509552</v>
      </c>
      <c r="L1735" s="33">
        <v>1805669.0832491145</v>
      </c>
    </row>
    <row r="1736" spans="2:12" x14ac:dyDescent="0.25">
      <c r="B1736" s="27">
        <v>1731</v>
      </c>
      <c r="C1736" s="24">
        <v>882058.61148995534</v>
      </c>
      <c r="D1736" s="25">
        <v>1214346.0961496113</v>
      </c>
      <c r="E1736" s="25">
        <v>-888114.24285550881</v>
      </c>
      <c r="F1736" s="25">
        <v>668094.43474101694</v>
      </c>
      <c r="G1736" s="25">
        <v>534815.31427715346</v>
      </c>
      <c r="H1736" s="25">
        <v>421647.57585354429</v>
      </c>
      <c r="I1736" s="25">
        <v>801271.18813515222</v>
      </c>
      <c r="J1736" s="25">
        <v>1724604.4407411991</v>
      </c>
      <c r="K1736" s="25">
        <v>827662.53495718818</v>
      </c>
      <c r="L1736" s="33">
        <v>1433355.7934936034</v>
      </c>
    </row>
    <row r="1737" spans="2:12" x14ac:dyDescent="0.25">
      <c r="B1737" s="27">
        <v>1732</v>
      </c>
      <c r="C1737" s="24">
        <v>173408.79106336972</v>
      </c>
      <c r="D1737" s="25">
        <v>1817463.793206092</v>
      </c>
      <c r="E1737" s="25">
        <v>1235969.0475925189</v>
      </c>
      <c r="F1737" s="25">
        <v>67805.552916843444</v>
      </c>
      <c r="G1737" s="25">
        <v>1316318.9071804513</v>
      </c>
      <c r="H1737" s="25">
        <v>1592141.106279524</v>
      </c>
      <c r="I1737" s="25">
        <v>1338421.1170107336</v>
      </c>
      <c r="J1737" s="25">
        <v>254602.87779870536</v>
      </c>
      <c r="K1737" s="25">
        <v>-45207.208352771588</v>
      </c>
      <c r="L1737" s="33">
        <v>1513476.8636520151</v>
      </c>
    </row>
    <row r="1738" spans="2:12" x14ac:dyDescent="0.25">
      <c r="B1738" s="27">
        <v>1733</v>
      </c>
      <c r="C1738" s="24">
        <v>968833.6618212834</v>
      </c>
      <c r="D1738" s="25">
        <v>-999907.50160752749</v>
      </c>
      <c r="E1738" s="25">
        <v>351768.72757681319</v>
      </c>
      <c r="F1738" s="25">
        <v>329900.84048253577</v>
      </c>
      <c r="G1738" s="25">
        <v>1776641.3908576714</v>
      </c>
      <c r="H1738" s="25">
        <v>2108748.6976741548</v>
      </c>
      <c r="I1738" s="25">
        <v>1149110.8402289408</v>
      </c>
      <c r="J1738" s="25">
        <v>2329338.3761571008</v>
      </c>
      <c r="K1738" s="25">
        <v>870805.3851532694</v>
      </c>
      <c r="L1738" s="33">
        <v>-944010.02696761768</v>
      </c>
    </row>
    <row r="1739" spans="2:12" x14ac:dyDescent="0.25">
      <c r="B1739" s="27">
        <v>1734</v>
      </c>
      <c r="C1739" s="24">
        <v>1504681.5531172412</v>
      </c>
      <c r="D1739" s="25">
        <v>1995211.9990435047</v>
      </c>
      <c r="E1739" s="25">
        <v>2077247.883879235</v>
      </c>
      <c r="F1739" s="25">
        <v>1567870.4947904143</v>
      </c>
      <c r="G1739" s="25">
        <v>-740845.27782514598</v>
      </c>
      <c r="H1739" s="25">
        <v>-584606.56879463047</v>
      </c>
      <c r="I1739" s="25">
        <v>1265385.3309504357</v>
      </c>
      <c r="J1739" s="25">
        <v>2244849.1048722556</v>
      </c>
      <c r="K1739" s="25">
        <v>1928316.1696252739</v>
      </c>
      <c r="L1739" s="33">
        <v>-441750.51925749052</v>
      </c>
    </row>
    <row r="1740" spans="2:12" x14ac:dyDescent="0.25">
      <c r="B1740" s="27">
        <v>1735</v>
      </c>
      <c r="C1740" s="24">
        <v>162293.32461506175</v>
      </c>
      <c r="D1740" s="25">
        <v>710373.20884647965</v>
      </c>
      <c r="E1740" s="25">
        <v>1044207.4965870725</v>
      </c>
      <c r="F1740" s="25">
        <v>2533828.1608304735</v>
      </c>
      <c r="G1740" s="25">
        <v>65150.412981101777</v>
      </c>
      <c r="H1740" s="25">
        <v>-564571.09206538694</v>
      </c>
      <c r="I1740" s="25">
        <v>27309.712247028947</v>
      </c>
      <c r="J1740" s="25">
        <v>744517.45757378126</v>
      </c>
      <c r="K1740" s="25">
        <v>231899.09459450096</v>
      </c>
      <c r="L1740" s="33">
        <v>-782430.1659234087</v>
      </c>
    </row>
    <row r="1741" spans="2:12" x14ac:dyDescent="0.25">
      <c r="B1741" s="27">
        <v>1736</v>
      </c>
      <c r="C1741" s="24">
        <v>1692886.8090540203</v>
      </c>
      <c r="D1741" s="25">
        <v>-93811.623748437501</v>
      </c>
      <c r="E1741" s="25">
        <v>1256149.7619054154</v>
      </c>
      <c r="F1741" s="25">
        <v>391515.39174040034</v>
      </c>
      <c r="G1741" s="25">
        <v>1541705.0295208762</v>
      </c>
      <c r="H1741" s="25">
        <v>1675547.8196016522</v>
      </c>
      <c r="I1741" s="25">
        <v>889827.25003432576</v>
      </c>
      <c r="J1741" s="25">
        <v>1352562.6475927997</v>
      </c>
      <c r="K1741" s="25">
        <v>171842.07501958963</v>
      </c>
      <c r="L1741" s="33">
        <v>1369592.0831001131</v>
      </c>
    </row>
    <row r="1742" spans="2:12" x14ac:dyDescent="0.25">
      <c r="B1742" s="27">
        <v>1737</v>
      </c>
      <c r="C1742" s="24">
        <v>-221899.46459253179</v>
      </c>
      <c r="D1742" s="25">
        <v>242493.36498962063</v>
      </c>
      <c r="E1742" s="25">
        <v>1727329.2388549261</v>
      </c>
      <c r="F1742" s="25">
        <v>1574915.525580714</v>
      </c>
      <c r="G1742" s="25">
        <v>-233823.68836121308</v>
      </c>
      <c r="H1742" s="25">
        <v>1344935.263492953</v>
      </c>
      <c r="I1742" s="25">
        <v>993789.97699805116</v>
      </c>
      <c r="J1742" s="25">
        <v>178545.02886707569</v>
      </c>
      <c r="K1742" s="25">
        <v>457122.73318293365</v>
      </c>
      <c r="L1742" s="33">
        <v>1828663.9513016581</v>
      </c>
    </row>
    <row r="1743" spans="2:12" x14ac:dyDescent="0.25">
      <c r="B1743" s="27">
        <v>1738</v>
      </c>
      <c r="C1743" s="24">
        <v>-769935.4064307306</v>
      </c>
      <c r="D1743" s="25">
        <v>72064.621750101447</v>
      </c>
      <c r="E1743" s="25">
        <v>435809.51429270022</v>
      </c>
      <c r="F1743" s="25">
        <v>150114.49492226169</v>
      </c>
      <c r="G1743" s="25">
        <v>-897033.86344212061</v>
      </c>
      <c r="H1743" s="25">
        <v>760147.09749835543</v>
      </c>
      <c r="I1743" s="25">
        <v>532623.07273288537</v>
      </c>
      <c r="J1743" s="25">
        <v>881588.26013172977</v>
      </c>
      <c r="K1743" s="25">
        <v>-515028.18243582034</v>
      </c>
      <c r="L1743" s="33">
        <v>1401430.5284586889</v>
      </c>
    </row>
    <row r="1744" spans="2:12" x14ac:dyDescent="0.25">
      <c r="B1744" s="27">
        <v>1739</v>
      </c>
      <c r="C1744" s="24">
        <v>1205130.8321064534</v>
      </c>
      <c r="D1744" s="25">
        <v>-2031647.5080122184</v>
      </c>
      <c r="E1744" s="25">
        <v>514623.75427162321</v>
      </c>
      <c r="F1744" s="25">
        <v>5770.3472096840851</v>
      </c>
      <c r="G1744" s="25">
        <v>471365.82569593843</v>
      </c>
      <c r="H1744" s="25">
        <v>-429420.26328871679</v>
      </c>
      <c r="I1744" s="25">
        <v>2744876.1081141382</v>
      </c>
      <c r="J1744" s="25">
        <v>1796635.0611490975</v>
      </c>
      <c r="K1744" s="25">
        <v>-350243.54873387096</v>
      </c>
      <c r="L1744" s="33">
        <v>301427.63049627375</v>
      </c>
    </row>
    <row r="1745" spans="2:12" x14ac:dyDescent="0.25">
      <c r="B1745" s="27">
        <v>1740</v>
      </c>
      <c r="C1745" s="24">
        <v>246099.655572352</v>
      </c>
      <c r="D1745" s="25">
        <v>205159.69575123815</v>
      </c>
      <c r="E1745" s="25">
        <v>3288299.9543078784</v>
      </c>
      <c r="F1745" s="25">
        <v>2559858.281168039</v>
      </c>
      <c r="G1745" s="25">
        <v>776287.03514685202</v>
      </c>
      <c r="H1745" s="25">
        <v>-40031.171527121682</v>
      </c>
      <c r="I1745" s="25">
        <v>-14108.307261352427</v>
      </c>
      <c r="J1745" s="25">
        <v>305032.07123642787</v>
      </c>
      <c r="K1745" s="25">
        <v>355868.64187500067</v>
      </c>
      <c r="L1745" s="33">
        <v>317722.48488008836</v>
      </c>
    </row>
    <row r="1746" spans="2:12" x14ac:dyDescent="0.25">
      <c r="B1746" s="27">
        <v>1741</v>
      </c>
      <c r="C1746" s="24">
        <v>1355543.642021751</v>
      </c>
      <c r="D1746" s="25">
        <v>-374078.86262531532</v>
      </c>
      <c r="E1746" s="25">
        <v>1543240.5009145318</v>
      </c>
      <c r="F1746" s="25">
        <v>-371503.02328290138</v>
      </c>
      <c r="G1746" s="25">
        <v>-385314.18914631102</v>
      </c>
      <c r="H1746" s="25">
        <v>663453.67967385333</v>
      </c>
      <c r="I1746" s="25">
        <v>2430825.679545437</v>
      </c>
      <c r="J1746" s="25">
        <v>1172361.5830025859</v>
      </c>
      <c r="K1746" s="25">
        <v>1549019.8898295825</v>
      </c>
      <c r="L1746" s="33">
        <v>-1310450.9945528493</v>
      </c>
    </row>
    <row r="1747" spans="2:12" x14ac:dyDescent="0.25">
      <c r="B1747" s="27">
        <v>1742</v>
      </c>
      <c r="C1747" s="24">
        <v>797184.63798151584</v>
      </c>
      <c r="D1747" s="25">
        <v>-892380.31461720308</v>
      </c>
      <c r="E1747" s="25">
        <v>2132370.5383693678</v>
      </c>
      <c r="F1747" s="25">
        <v>1467403.2703519668</v>
      </c>
      <c r="G1747" s="25">
        <v>879920.50011117477</v>
      </c>
      <c r="H1747" s="25">
        <v>68741.30503573129</v>
      </c>
      <c r="I1747" s="25">
        <v>2194982.0428769034</v>
      </c>
      <c r="J1747" s="25">
        <v>-576970.20271584997</v>
      </c>
      <c r="K1747" s="25">
        <v>967353.17076696362</v>
      </c>
      <c r="L1747" s="33">
        <v>1480371.4413379664</v>
      </c>
    </row>
    <row r="1748" spans="2:12" x14ac:dyDescent="0.25">
      <c r="B1748" s="27">
        <v>1743</v>
      </c>
      <c r="C1748" s="24">
        <v>2400945.7884333162</v>
      </c>
      <c r="D1748" s="25">
        <v>1928014.6319901589</v>
      </c>
      <c r="E1748" s="25">
        <v>2074748.734926309</v>
      </c>
      <c r="F1748" s="25">
        <v>-887989.43877526326</v>
      </c>
      <c r="G1748" s="25">
        <v>634030.18084090808</v>
      </c>
      <c r="H1748" s="25">
        <v>-82781.967999313027</v>
      </c>
      <c r="I1748" s="25">
        <v>246858.47190170269</v>
      </c>
      <c r="J1748" s="25">
        <v>2256360.3316417239</v>
      </c>
      <c r="K1748" s="25">
        <v>-240272.14743221179</v>
      </c>
      <c r="L1748" s="33">
        <v>2355477.0173474383</v>
      </c>
    </row>
    <row r="1749" spans="2:12" x14ac:dyDescent="0.25">
      <c r="B1749" s="27">
        <v>1744</v>
      </c>
      <c r="C1749" s="24">
        <v>-43511.365042326506</v>
      </c>
      <c r="D1749" s="25">
        <v>-689243.48133859225</v>
      </c>
      <c r="E1749" s="25">
        <v>1053517.3914522901</v>
      </c>
      <c r="F1749" s="25">
        <v>543810.32605355885</v>
      </c>
      <c r="G1749" s="25">
        <v>2065284.3970382353</v>
      </c>
      <c r="H1749" s="25">
        <v>125495.13497754931</v>
      </c>
      <c r="I1749" s="25">
        <v>-171399.38952728827</v>
      </c>
      <c r="J1749" s="25">
        <v>1920606.6781660775</v>
      </c>
      <c r="K1749" s="25">
        <v>894911.51344471332</v>
      </c>
      <c r="L1749" s="33">
        <v>168096.66026937915</v>
      </c>
    </row>
    <row r="1750" spans="2:12" x14ac:dyDescent="0.25">
      <c r="B1750" s="27">
        <v>1745</v>
      </c>
      <c r="C1750" s="24">
        <v>-562373.08374701627</v>
      </c>
      <c r="D1750" s="25">
        <v>1479233.0423376635</v>
      </c>
      <c r="E1750" s="25">
        <v>1930759.1144331731</v>
      </c>
      <c r="F1750" s="25">
        <v>2105442.0764464005</v>
      </c>
      <c r="G1750" s="25">
        <v>-236565.8252705778</v>
      </c>
      <c r="H1750" s="25">
        <v>1800981.0840642238</v>
      </c>
      <c r="I1750" s="25">
        <v>3129839.5949717658</v>
      </c>
      <c r="J1750" s="25">
        <v>1563583.0317484103</v>
      </c>
      <c r="K1750" s="25">
        <v>225691.74884338025</v>
      </c>
      <c r="L1750" s="33">
        <v>703516.53314132243</v>
      </c>
    </row>
    <row r="1751" spans="2:12" x14ac:dyDescent="0.25">
      <c r="B1751" s="27">
        <v>1746</v>
      </c>
      <c r="C1751" s="24">
        <v>249112.94402742898</v>
      </c>
      <c r="D1751" s="25">
        <v>1431349.934112269</v>
      </c>
      <c r="E1751" s="25">
        <v>791392.00993871083</v>
      </c>
      <c r="F1751" s="25">
        <v>-422232.01658056537</v>
      </c>
      <c r="G1751" s="25">
        <v>1296323.3083073767</v>
      </c>
      <c r="H1751" s="25">
        <v>611905.81934032356</v>
      </c>
      <c r="I1751" s="25">
        <v>438024.74737489503</v>
      </c>
      <c r="J1751" s="25">
        <v>1547091.5348557504</v>
      </c>
      <c r="K1751" s="25">
        <v>1507680.8553816248</v>
      </c>
      <c r="L1751" s="33">
        <v>-949607.49924300169</v>
      </c>
    </row>
    <row r="1752" spans="2:12" x14ac:dyDescent="0.25">
      <c r="B1752" s="27">
        <v>1747</v>
      </c>
      <c r="C1752" s="24">
        <v>665939.84002004936</v>
      </c>
      <c r="D1752" s="25">
        <v>1483973.9878608719</v>
      </c>
      <c r="E1752" s="25">
        <v>950682.63263571728</v>
      </c>
      <c r="F1752" s="25">
        <v>531365.16222647252</v>
      </c>
      <c r="G1752" s="25">
        <v>2150530.6332607549</v>
      </c>
      <c r="H1752" s="25">
        <v>1433294.3618578287</v>
      </c>
      <c r="I1752" s="25">
        <v>1556333.6841105018</v>
      </c>
      <c r="J1752" s="25">
        <v>1629228.2902370109</v>
      </c>
      <c r="K1752" s="25">
        <v>-979603.49722439516</v>
      </c>
      <c r="L1752" s="33">
        <v>-680655.71976950951</v>
      </c>
    </row>
    <row r="1753" spans="2:12" x14ac:dyDescent="0.25">
      <c r="B1753" s="27">
        <v>1748</v>
      </c>
      <c r="C1753" s="24">
        <v>476086.7346246643</v>
      </c>
      <c r="D1753" s="25">
        <v>904465.30797712784</v>
      </c>
      <c r="E1753" s="25">
        <v>-675247.1621979</v>
      </c>
      <c r="F1753" s="25">
        <v>1578796.2872158634</v>
      </c>
      <c r="G1753" s="25">
        <v>1401100.152812737</v>
      </c>
      <c r="H1753" s="25">
        <v>175859.40161135793</v>
      </c>
      <c r="I1753" s="25">
        <v>-1044019.8135229521</v>
      </c>
      <c r="J1753" s="25">
        <v>1657580.1180614233</v>
      </c>
      <c r="K1753" s="25">
        <v>-400487.292881703</v>
      </c>
      <c r="L1753" s="33">
        <v>836912.11312055448</v>
      </c>
    </row>
    <row r="1754" spans="2:12" x14ac:dyDescent="0.25">
      <c r="B1754" s="27">
        <v>1749</v>
      </c>
      <c r="C1754" s="24">
        <v>1538746.3408474457</v>
      </c>
      <c r="D1754" s="25">
        <v>1327177.2001293749</v>
      </c>
      <c r="E1754" s="25">
        <v>1870292.4473242746</v>
      </c>
      <c r="F1754" s="25">
        <v>215999.54609334841</v>
      </c>
      <c r="G1754" s="25">
        <v>1189526.3460023059</v>
      </c>
      <c r="H1754" s="25">
        <v>1220728.8217176292</v>
      </c>
      <c r="I1754" s="25">
        <v>-137884.26295129023</v>
      </c>
      <c r="J1754" s="25">
        <v>469375.81877684454</v>
      </c>
      <c r="K1754" s="25">
        <v>123796.7333584372</v>
      </c>
      <c r="L1754" s="33">
        <v>1060803.3485252056</v>
      </c>
    </row>
    <row r="1755" spans="2:12" x14ac:dyDescent="0.25">
      <c r="B1755" s="27">
        <v>1750</v>
      </c>
      <c r="C1755" s="24">
        <v>503535.28674653079</v>
      </c>
      <c r="D1755" s="25">
        <v>1311407.1919409148</v>
      </c>
      <c r="E1755" s="25">
        <v>1284892.3318088446</v>
      </c>
      <c r="F1755" s="25">
        <v>1313116.3040969674</v>
      </c>
      <c r="G1755" s="25">
        <v>2799779.6669297651</v>
      </c>
      <c r="H1755" s="25">
        <v>1145133.4721533079</v>
      </c>
      <c r="I1755" s="25">
        <v>-588070.1711718617</v>
      </c>
      <c r="J1755" s="25">
        <v>-1416391.9242486982</v>
      </c>
      <c r="K1755" s="25">
        <v>363607.23833299521</v>
      </c>
      <c r="L1755" s="33">
        <v>-146798.58586189616</v>
      </c>
    </row>
    <row r="1756" spans="2:12" x14ac:dyDescent="0.25">
      <c r="B1756" s="27">
        <v>1751</v>
      </c>
      <c r="C1756" s="24">
        <v>1453647.9667586926</v>
      </c>
      <c r="D1756" s="25">
        <v>-1704967.6013201426</v>
      </c>
      <c r="E1756" s="25">
        <v>-392322.53237182274</v>
      </c>
      <c r="F1756" s="25">
        <v>-210476.393809136</v>
      </c>
      <c r="G1756" s="25">
        <v>1015332.4492121618</v>
      </c>
      <c r="H1756" s="25">
        <v>302450.36784417229</v>
      </c>
      <c r="I1756" s="25">
        <v>849561.25962435314</v>
      </c>
      <c r="J1756" s="25">
        <v>138077.89424334792</v>
      </c>
      <c r="K1756" s="25">
        <v>1294361.5672325781</v>
      </c>
      <c r="L1756" s="33">
        <v>280167.94385467283</v>
      </c>
    </row>
    <row r="1757" spans="2:12" x14ac:dyDescent="0.25">
      <c r="B1757" s="27">
        <v>1752</v>
      </c>
      <c r="C1757" s="24">
        <v>480433.73162614414</v>
      </c>
      <c r="D1757" s="25">
        <v>808996.64341500355</v>
      </c>
      <c r="E1757" s="25">
        <v>-1483326.9013737107</v>
      </c>
      <c r="F1757" s="25">
        <v>99311.795029916335</v>
      </c>
      <c r="G1757" s="25">
        <v>599089.63179737097</v>
      </c>
      <c r="H1757" s="25">
        <v>410635.27102509886</v>
      </c>
      <c r="I1757" s="25">
        <v>1366710.4569208864</v>
      </c>
      <c r="J1757" s="25">
        <v>733764.96287128702</v>
      </c>
      <c r="K1757" s="25">
        <v>-634608.41745305434</v>
      </c>
      <c r="L1757" s="33">
        <v>1437957.871723868</v>
      </c>
    </row>
    <row r="1758" spans="2:12" x14ac:dyDescent="0.25">
      <c r="B1758" s="27">
        <v>1753</v>
      </c>
      <c r="C1758" s="24">
        <v>1992811.497307145</v>
      </c>
      <c r="D1758" s="25">
        <v>944126.55440589599</v>
      </c>
      <c r="E1758" s="25">
        <v>1479940.0112470314</v>
      </c>
      <c r="F1758" s="25">
        <v>-1168048.7698243554</v>
      </c>
      <c r="G1758" s="25">
        <v>697169.33182657138</v>
      </c>
      <c r="H1758" s="25">
        <v>919576.94282338768</v>
      </c>
      <c r="I1758" s="25">
        <v>-141509.17495059734</v>
      </c>
      <c r="J1758" s="25">
        <v>549178.37246340699</v>
      </c>
      <c r="K1758" s="25">
        <v>1351049.8106299071</v>
      </c>
      <c r="L1758" s="33">
        <v>-47971.632760752924</v>
      </c>
    </row>
    <row r="1759" spans="2:12" x14ac:dyDescent="0.25">
      <c r="B1759" s="27">
        <v>1754</v>
      </c>
      <c r="C1759" s="24">
        <v>847432.03783758916</v>
      </c>
      <c r="D1759" s="25">
        <v>976626.41616224404</v>
      </c>
      <c r="E1759" s="25">
        <v>-840248.80199768906</v>
      </c>
      <c r="F1759" s="25">
        <v>-580423.74822523072</v>
      </c>
      <c r="G1759" s="25">
        <v>904626.45590653596</v>
      </c>
      <c r="H1759" s="25">
        <v>1828975.287671525</v>
      </c>
      <c r="I1759" s="25">
        <v>-196582.06062637176</v>
      </c>
      <c r="J1759" s="25">
        <v>-499570.00966244284</v>
      </c>
      <c r="K1759" s="25">
        <v>779911.48922020989</v>
      </c>
      <c r="L1759" s="33">
        <v>347958.4595902185</v>
      </c>
    </row>
    <row r="1760" spans="2:12" x14ac:dyDescent="0.25">
      <c r="B1760" s="27">
        <v>1755</v>
      </c>
      <c r="C1760" s="24">
        <v>2297208.524694093</v>
      </c>
      <c r="D1760" s="25">
        <v>1391250.8142013196</v>
      </c>
      <c r="E1760" s="25">
        <v>1503986.6762964977</v>
      </c>
      <c r="F1760" s="25">
        <v>-432131.30771609861</v>
      </c>
      <c r="G1760" s="25">
        <v>518527.05834831437</v>
      </c>
      <c r="H1760" s="25">
        <v>550093.36623190437</v>
      </c>
      <c r="I1760" s="25">
        <v>1751305.8445281098</v>
      </c>
      <c r="J1760" s="25">
        <v>-243339.16684734216</v>
      </c>
      <c r="K1760" s="25">
        <v>3309108.0793900248</v>
      </c>
      <c r="L1760" s="33">
        <v>2452161.4154923763</v>
      </c>
    </row>
    <row r="1761" spans="2:12" x14ac:dyDescent="0.25">
      <c r="B1761" s="27">
        <v>1756</v>
      </c>
      <c r="C1761" s="24">
        <v>4936975.6239554854</v>
      </c>
      <c r="D1761" s="25">
        <v>2107756.5702827531</v>
      </c>
      <c r="E1761" s="25">
        <v>22366.756297456101</v>
      </c>
      <c r="F1761" s="25">
        <v>1042716.6786169121</v>
      </c>
      <c r="G1761" s="25">
        <v>939631.21079781326</v>
      </c>
      <c r="H1761" s="25">
        <v>731919.12604767457</v>
      </c>
      <c r="I1761" s="25">
        <v>-101581.18353309622</v>
      </c>
      <c r="J1761" s="25">
        <v>1324167.1843783888</v>
      </c>
      <c r="K1761" s="25">
        <v>1117469.0900431536</v>
      </c>
      <c r="L1761" s="33">
        <v>-415426.8591159163</v>
      </c>
    </row>
    <row r="1762" spans="2:12" x14ac:dyDescent="0.25">
      <c r="B1762" s="27">
        <v>1757</v>
      </c>
      <c r="C1762" s="24">
        <v>-758185.27312687878</v>
      </c>
      <c r="D1762" s="25">
        <v>1894425.9599672323</v>
      </c>
      <c r="E1762" s="25">
        <v>2655728.7372548585</v>
      </c>
      <c r="F1762" s="25">
        <v>2714951.896401112</v>
      </c>
      <c r="G1762" s="25">
        <v>2662155.8033335819</v>
      </c>
      <c r="H1762" s="25">
        <v>2375534.2059997804</v>
      </c>
      <c r="I1762" s="25">
        <v>1289441.8667041003</v>
      </c>
      <c r="J1762" s="25">
        <v>1497008.3073864952</v>
      </c>
      <c r="K1762" s="25">
        <v>-837636.60035488056</v>
      </c>
      <c r="L1762" s="33">
        <v>-186837.02662394335</v>
      </c>
    </row>
    <row r="1763" spans="2:12" x14ac:dyDescent="0.25">
      <c r="B1763" s="27">
        <v>1758</v>
      </c>
      <c r="C1763" s="24">
        <v>1267842.8570320569</v>
      </c>
      <c r="D1763" s="25">
        <v>-1343131.9528779404</v>
      </c>
      <c r="E1763" s="25">
        <v>577519.63877997594</v>
      </c>
      <c r="F1763" s="25">
        <v>498242.97308032122</v>
      </c>
      <c r="G1763" s="25">
        <v>2935021.6886327276</v>
      </c>
      <c r="H1763" s="25">
        <v>803991.74875848042</v>
      </c>
      <c r="I1763" s="25">
        <v>1364507.4650948583</v>
      </c>
      <c r="J1763" s="25">
        <v>183581.79968876066</v>
      </c>
      <c r="K1763" s="25">
        <v>1700855.5182712721</v>
      </c>
      <c r="L1763" s="33">
        <v>926005.78056703042</v>
      </c>
    </row>
    <row r="1764" spans="2:12" x14ac:dyDescent="0.25">
      <c r="B1764" s="27">
        <v>1759</v>
      </c>
      <c r="C1764" s="24">
        <v>2143979.700349337</v>
      </c>
      <c r="D1764" s="25">
        <v>1559255.7061031023</v>
      </c>
      <c r="E1764" s="25">
        <v>2744537.4831126425</v>
      </c>
      <c r="F1764" s="25">
        <v>1386225.285599295</v>
      </c>
      <c r="G1764" s="25">
        <v>369305.54541364871</v>
      </c>
      <c r="H1764" s="25">
        <v>1639690.0282938853</v>
      </c>
      <c r="I1764" s="25">
        <v>-581302.2722310829</v>
      </c>
      <c r="J1764" s="25">
        <v>2266535.4911110653</v>
      </c>
      <c r="K1764" s="25">
        <v>-456073.63061127393</v>
      </c>
      <c r="L1764" s="33">
        <v>2752990.1358662145</v>
      </c>
    </row>
    <row r="1765" spans="2:12" x14ac:dyDescent="0.25">
      <c r="B1765" s="27">
        <v>1760</v>
      </c>
      <c r="C1765" s="24">
        <v>2512010.4506042795</v>
      </c>
      <c r="D1765" s="25">
        <v>1132205.6482210527</v>
      </c>
      <c r="E1765" s="25">
        <v>1021007.6344155893</v>
      </c>
      <c r="F1765" s="25">
        <v>1852039.3689057007</v>
      </c>
      <c r="G1765" s="25">
        <v>1362366.4629000439</v>
      </c>
      <c r="H1765" s="25">
        <v>-403032.62647652905</v>
      </c>
      <c r="I1765" s="25">
        <v>1938206.2936343402</v>
      </c>
      <c r="J1765" s="25">
        <v>177308.62938378006</v>
      </c>
      <c r="K1765" s="25">
        <v>-265845.0392830791</v>
      </c>
      <c r="L1765" s="33">
        <v>2354330.6134968968</v>
      </c>
    </row>
    <row r="1766" spans="2:12" x14ac:dyDescent="0.25">
      <c r="B1766" s="27">
        <v>1761</v>
      </c>
      <c r="C1766" s="24">
        <v>674860.25504394621</v>
      </c>
      <c r="D1766" s="25">
        <v>859864.3888233481</v>
      </c>
      <c r="E1766" s="25">
        <v>1695532.3421592922</v>
      </c>
      <c r="F1766" s="25">
        <v>2164005.3769036811</v>
      </c>
      <c r="G1766" s="25">
        <v>891193.98816749174</v>
      </c>
      <c r="H1766" s="25">
        <v>-631988.18061754107</v>
      </c>
      <c r="I1766" s="25">
        <v>1985366.3084160369</v>
      </c>
      <c r="J1766" s="25">
        <v>1203313.7436425271</v>
      </c>
      <c r="K1766" s="25">
        <v>373419.95852429559</v>
      </c>
      <c r="L1766" s="33">
        <v>1914260.907830351</v>
      </c>
    </row>
    <row r="1767" spans="2:12" x14ac:dyDescent="0.25">
      <c r="B1767" s="27">
        <v>1762</v>
      </c>
      <c r="C1767" s="24">
        <v>-379362.12168434681</v>
      </c>
      <c r="D1767" s="25">
        <v>1275503.0955430027</v>
      </c>
      <c r="E1767" s="25">
        <v>-1393423.4798785453</v>
      </c>
      <c r="F1767" s="25">
        <v>1597803.1050802264</v>
      </c>
      <c r="G1767" s="25">
        <v>1267401.384907485</v>
      </c>
      <c r="H1767" s="25">
        <v>-254449.81633918267</v>
      </c>
      <c r="I1767" s="25">
        <v>1703891.7480861098</v>
      </c>
      <c r="J1767" s="25">
        <v>2057312.8278996339</v>
      </c>
      <c r="K1767" s="25">
        <v>1868786.7942152312</v>
      </c>
      <c r="L1767" s="33">
        <v>1693779.8338310737</v>
      </c>
    </row>
    <row r="1768" spans="2:12" x14ac:dyDescent="0.25">
      <c r="B1768" s="27">
        <v>1763</v>
      </c>
      <c r="C1768" s="24">
        <v>268638.40658802213</v>
      </c>
      <c r="D1768" s="25">
        <v>1248434.7246114649</v>
      </c>
      <c r="E1768" s="25">
        <v>-801856.71877029445</v>
      </c>
      <c r="F1768" s="25">
        <v>552466.9535925407</v>
      </c>
      <c r="G1768" s="25">
        <v>777727.74319349881</v>
      </c>
      <c r="H1768" s="25">
        <v>913696.37672213977</v>
      </c>
      <c r="I1768" s="25">
        <v>-654796.44342726702</v>
      </c>
      <c r="J1768" s="25">
        <v>324112.83465900319</v>
      </c>
      <c r="K1768" s="25">
        <v>378334.55571704078</v>
      </c>
      <c r="L1768" s="33">
        <v>-371161.14723148569</v>
      </c>
    </row>
    <row r="1769" spans="2:12" x14ac:dyDescent="0.25">
      <c r="B1769" s="27">
        <v>1764</v>
      </c>
      <c r="C1769" s="24">
        <v>4143561.3942873012</v>
      </c>
      <c r="D1769" s="25">
        <v>-595858.92995387246</v>
      </c>
      <c r="E1769" s="25">
        <v>234365.63331172848</v>
      </c>
      <c r="F1769" s="25">
        <v>-445583.55193570349</v>
      </c>
      <c r="G1769" s="25">
        <v>211320.15572022554</v>
      </c>
      <c r="H1769" s="25">
        <v>-859290.40839988831</v>
      </c>
      <c r="I1769" s="25">
        <v>960823.48512698431</v>
      </c>
      <c r="J1769" s="25">
        <v>1595279.3264285251</v>
      </c>
      <c r="K1769" s="25">
        <v>-672528.47972266842</v>
      </c>
      <c r="L1769" s="33">
        <v>-312418.90280150948</v>
      </c>
    </row>
    <row r="1770" spans="2:12" x14ac:dyDescent="0.25">
      <c r="B1770" s="27">
        <v>1765</v>
      </c>
      <c r="C1770" s="24">
        <v>-894866.47011742648</v>
      </c>
      <c r="D1770" s="25">
        <v>-1104257.9820217947</v>
      </c>
      <c r="E1770" s="25">
        <v>2029339.8380858647</v>
      </c>
      <c r="F1770" s="25">
        <v>2467458.7850608351</v>
      </c>
      <c r="G1770" s="25">
        <v>1183452.1035357839</v>
      </c>
      <c r="H1770" s="25">
        <v>1299905.815803892</v>
      </c>
      <c r="I1770" s="25">
        <v>872170.45623299712</v>
      </c>
      <c r="J1770" s="25">
        <v>1101646.2254883172</v>
      </c>
      <c r="K1770" s="25">
        <v>484550.70722894557</v>
      </c>
      <c r="L1770" s="33">
        <v>-11148.935210887343</v>
      </c>
    </row>
    <row r="1771" spans="2:12" x14ac:dyDescent="0.25">
      <c r="B1771" s="27">
        <v>1766</v>
      </c>
      <c r="C1771" s="24">
        <v>2621878.3602798381</v>
      </c>
      <c r="D1771" s="25">
        <v>-1110373.5582557679</v>
      </c>
      <c r="E1771" s="25">
        <v>820918.25179945258</v>
      </c>
      <c r="F1771" s="25">
        <v>1376868.0339670368</v>
      </c>
      <c r="G1771" s="25">
        <v>1370902.8687478472</v>
      </c>
      <c r="H1771" s="25">
        <v>2224831.7529556495</v>
      </c>
      <c r="I1771" s="25">
        <v>1341663.4091926888</v>
      </c>
      <c r="J1771" s="25">
        <v>-1786119.4672930427</v>
      </c>
      <c r="K1771" s="25">
        <v>1422663.3432652545</v>
      </c>
      <c r="L1771" s="33">
        <v>1504623.5987709239</v>
      </c>
    </row>
    <row r="1772" spans="2:12" x14ac:dyDescent="0.25">
      <c r="B1772" s="27">
        <v>1767</v>
      </c>
      <c r="C1772" s="24">
        <v>-1497678.7116416534</v>
      </c>
      <c r="D1772" s="25">
        <v>1101020.4854523246</v>
      </c>
      <c r="E1772" s="25">
        <v>-131934.02235178184</v>
      </c>
      <c r="F1772" s="25">
        <v>499270.06506322231</v>
      </c>
      <c r="G1772" s="25">
        <v>1681461.3662837017</v>
      </c>
      <c r="H1772" s="25">
        <v>1769217.3205195963</v>
      </c>
      <c r="I1772" s="25">
        <v>536333.12608126085</v>
      </c>
      <c r="J1772" s="25">
        <v>359377.93296249211</v>
      </c>
      <c r="K1772" s="25">
        <v>-551346.30824635364</v>
      </c>
      <c r="L1772" s="33">
        <v>-1130938.4240851253</v>
      </c>
    </row>
    <row r="1773" spans="2:12" x14ac:dyDescent="0.25">
      <c r="B1773" s="27">
        <v>1768</v>
      </c>
      <c r="C1773" s="24">
        <v>859840.8327557696</v>
      </c>
      <c r="D1773" s="25">
        <v>703319.77715843823</v>
      </c>
      <c r="E1773" s="25">
        <v>546164.02544589061</v>
      </c>
      <c r="F1773" s="25">
        <v>-698923.10697480105</v>
      </c>
      <c r="G1773" s="25">
        <v>70354.150020806119</v>
      </c>
      <c r="H1773" s="25">
        <v>1016737.6282535591</v>
      </c>
      <c r="I1773" s="25">
        <v>1843996.440078869</v>
      </c>
      <c r="J1773" s="25">
        <v>280148.48378325207</v>
      </c>
      <c r="K1773" s="25">
        <v>1058678.2716135285</v>
      </c>
      <c r="L1773" s="33">
        <v>-57913.348206151277</v>
      </c>
    </row>
    <row r="1774" spans="2:12" x14ac:dyDescent="0.25">
      <c r="B1774" s="27">
        <v>1769</v>
      </c>
      <c r="C1774" s="24">
        <v>-196355.29983054847</v>
      </c>
      <c r="D1774" s="25">
        <v>1811468.8252744111</v>
      </c>
      <c r="E1774" s="25">
        <v>-386949.38120643748</v>
      </c>
      <c r="F1774" s="25">
        <v>-465429.96884988016</v>
      </c>
      <c r="G1774" s="25">
        <v>1463989.645388715</v>
      </c>
      <c r="H1774" s="25">
        <v>1235891.9658712731</v>
      </c>
      <c r="I1774" s="25">
        <v>2747397.280719378</v>
      </c>
      <c r="J1774" s="25">
        <v>-463304.67320017237</v>
      </c>
      <c r="K1774" s="25">
        <v>560092.99667291762</v>
      </c>
      <c r="L1774" s="33">
        <v>1379250.3482116731</v>
      </c>
    </row>
    <row r="1775" spans="2:12" x14ac:dyDescent="0.25">
      <c r="B1775" s="27">
        <v>1770</v>
      </c>
      <c r="C1775" s="24">
        <v>2037668.770962955</v>
      </c>
      <c r="D1775" s="25">
        <v>1653533.8682294833</v>
      </c>
      <c r="E1775" s="25">
        <v>1636073.6356189158</v>
      </c>
      <c r="F1775" s="25">
        <v>428937.31762713706</v>
      </c>
      <c r="G1775" s="25">
        <v>744445.80217440892</v>
      </c>
      <c r="H1775" s="25">
        <v>114006.2816505814</v>
      </c>
      <c r="I1775" s="25">
        <v>-634374.46736567281</v>
      </c>
      <c r="J1775" s="25">
        <v>-830438.31064420287</v>
      </c>
      <c r="K1775" s="25">
        <v>414915.23055606009</v>
      </c>
      <c r="L1775" s="33">
        <v>-357840.96760107763</v>
      </c>
    </row>
    <row r="1776" spans="2:12" x14ac:dyDescent="0.25">
      <c r="B1776" s="27">
        <v>1771</v>
      </c>
      <c r="C1776" s="24">
        <v>949541.07995213056</v>
      </c>
      <c r="D1776" s="25">
        <v>1489489.7993417941</v>
      </c>
      <c r="E1776" s="25">
        <v>683889.22763570491</v>
      </c>
      <c r="F1776" s="25">
        <v>690955.94206764176</v>
      </c>
      <c r="G1776" s="25">
        <v>-1326545.1218252676</v>
      </c>
      <c r="H1776" s="25">
        <v>1256510.7925647092</v>
      </c>
      <c r="I1776" s="25">
        <v>-1011186.2828378701</v>
      </c>
      <c r="J1776" s="25">
        <v>1526446.247301966</v>
      </c>
      <c r="K1776" s="25">
        <v>430164.93075888883</v>
      </c>
      <c r="L1776" s="33">
        <v>-615486.26272140304</v>
      </c>
    </row>
    <row r="1777" spans="2:12" x14ac:dyDescent="0.25">
      <c r="B1777" s="27">
        <v>1772</v>
      </c>
      <c r="C1777" s="24">
        <v>433626.90990484459</v>
      </c>
      <c r="D1777" s="25">
        <v>1071628.2115263841</v>
      </c>
      <c r="E1777" s="25">
        <v>1837092.4794699801</v>
      </c>
      <c r="F1777" s="25">
        <v>1362169.7150611179</v>
      </c>
      <c r="G1777" s="25">
        <v>1144210.7165098134</v>
      </c>
      <c r="H1777" s="25">
        <v>-129609.53840548778</v>
      </c>
      <c r="I1777" s="25">
        <v>239420.01869619405</v>
      </c>
      <c r="J1777" s="25">
        <v>-771391.14789089374</v>
      </c>
      <c r="K1777" s="25">
        <v>-709021.943138198</v>
      </c>
      <c r="L1777" s="33">
        <v>1042361.5683899759</v>
      </c>
    </row>
    <row r="1778" spans="2:12" x14ac:dyDescent="0.25">
      <c r="B1778" s="27">
        <v>1773</v>
      </c>
      <c r="C1778" s="24">
        <v>-663461.90994467121</v>
      </c>
      <c r="D1778" s="25">
        <v>2370492.3465171205</v>
      </c>
      <c r="E1778" s="25">
        <v>981578.93464049743</v>
      </c>
      <c r="F1778" s="25">
        <v>-6215.9778984277509</v>
      </c>
      <c r="G1778" s="25">
        <v>-26704.200487336144</v>
      </c>
      <c r="H1778" s="25">
        <v>873051.50801121537</v>
      </c>
      <c r="I1778" s="25">
        <v>-966525.06662765564</v>
      </c>
      <c r="J1778" s="25">
        <v>1636342.4433253063</v>
      </c>
      <c r="K1778" s="25">
        <v>1138458.5339906844</v>
      </c>
      <c r="L1778" s="33">
        <v>774161.51226809574</v>
      </c>
    </row>
    <row r="1779" spans="2:12" x14ac:dyDescent="0.25">
      <c r="B1779" s="27">
        <v>1774</v>
      </c>
      <c r="C1779" s="24">
        <v>-509662.88421560125</v>
      </c>
      <c r="D1779" s="25">
        <v>1093964.8134223423</v>
      </c>
      <c r="E1779" s="25">
        <v>2380427.2598546837</v>
      </c>
      <c r="F1779" s="25">
        <v>1725204.2505146479</v>
      </c>
      <c r="G1779" s="25">
        <v>1326256.447307284</v>
      </c>
      <c r="H1779" s="25">
        <v>222827.93513749074</v>
      </c>
      <c r="I1779" s="25">
        <v>2395265.8630256546</v>
      </c>
      <c r="J1779" s="25">
        <v>1247618.3271173374</v>
      </c>
      <c r="K1779" s="25">
        <v>709989.19462648313</v>
      </c>
      <c r="L1779" s="33">
        <v>-792150.37605217798</v>
      </c>
    </row>
    <row r="1780" spans="2:12" x14ac:dyDescent="0.25">
      <c r="B1780" s="27">
        <v>1775</v>
      </c>
      <c r="C1780" s="24">
        <v>787032.93152881367</v>
      </c>
      <c r="D1780" s="25">
        <v>376850.63019063603</v>
      </c>
      <c r="E1780" s="25">
        <v>2286711.8958513979</v>
      </c>
      <c r="F1780" s="25">
        <v>-222090.69452948542</v>
      </c>
      <c r="G1780" s="25">
        <v>904351.4142321418</v>
      </c>
      <c r="H1780" s="25">
        <v>109452.10499103367</v>
      </c>
      <c r="I1780" s="25">
        <v>379584.06035382347</v>
      </c>
      <c r="J1780" s="25">
        <v>154086.12035433622</v>
      </c>
      <c r="K1780" s="25">
        <v>-732360.00681855064</v>
      </c>
      <c r="L1780" s="33">
        <v>-769256.59558112267</v>
      </c>
    </row>
    <row r="1781" spans="2:12" x14ac:dyDescent="0.25">
      <c r="B1781" s="27">
        <v>1776</v>
      </c>
      <c r="C1781" s="24">
        <v>938865.73788340017</v>
      </c>
      <c r="D1781" s="25">
        <v>-262861.32287086453</v>
      </c>
      <c r="E1781" s="25">
        <v>3142522.9587086611</v>
      </c>
      <c r="F1781" s="25">
        <v>1046257.5772404987</v>
      </c>
      <c r="G1781" s="25">
        <v>248179.20405402174</v>
      </c>
      <c r="H1781" s="25">
        <v>1171067.1553463214</v>
      </c>
      <c r="I1781" s="25">
        <v>1295391.9424703084</v>
      </c>
      <c r="J1781" s="25">
        <v>3047823.9050314836</v>
      </c>
      <c r="K1781" s="25">
        <v>743706.92120827129</v>
      </c>
      <c r="L1781" s="33">
        <v>1765420.8655924397</v>
      </c>
    </row>
    <row r="1782" spans="2:12" x14ac:dyDescent="0.25">
      <c r="B1782" s="27">
        <v>1777</v>
      </c>
      <c r="C1782" s="24">
        <v>2335960.2110227062</v>
      </c>
      <c r="D1782" s="25">
        <v>-805932.8761862847</v>
      </c>
      <c r="E1782" s="25">
        <v>1735881.1709923493</v>
      </c>
      <c r="F1782" s="25">
        <v>2750250.9634566293</v>
      </c>
      <c r="G1782" s="25">
        <v>281841.42055306118</v>
      </c>
      <c r="H1782" s="25">
        <v>767172.48442366626</v>
      </c>
      <c r="I1782" s="25">
        <v>1562369.2770974273</v>
      </c>
      <c r="J1782" s="25">
        <v>-189258.26335197687</v>
      </c>
      <c r="K1782" s="25">
        <v>958098.40726086078</v>
      </c>
      <c r="L1782" s="33">
        <v>-1013613.0901523698</v>
      </c>
    </row>
    <row r="1783" spans="2:12" x14ac:dyDescent="0.25">
      <c r="B1783" s="27">
        <v>1778</v>
      </c>
      <c r="C1783" s="24">
        <v>-1113275.2573944405</v>
      </c>
      <c r="D1783" s="25">
        <v>525456.81620624755</v>
      </c>
      <c r="E1783" s="25">
        <v>-902401.07350134384</v>
      </c>
      <c r="F1783" s="25">
        <v>50311.371744478121</v>
      </c>
      <c r="G1783" s="25">
        <v>2012007.8820295436</v>
      </c>
      <c r="H1783" s="25">
        <v>517669.0486051999</v>
      </c>
      <c r="I1783" s="25">
        <v>1749410.3025349849</v>
      </c>
      <c r="J1783" s="25">
        <v>2765696.3747848859</v>
      </c>
      <c r="K1783" s="25">
        <v>612241.31744824583</v>
      </c>
      <c r="L1783" s="33">
        <v>735928.18112210929</v>
      </c>
    </row>
    <row r="1784" spans="2:12" x14ac:dyDescent="0.25">
      <c r="B1784" s="27">
        <v>1779</v>
      </c>
      <c r="C1784" s="24">
        <v>2577845.8250222951</v>
      </c>
      <c r="D1784" s="25">
        <v>2545051.8813922666</v>
      </c>
      <c r="E1784" s="25">
        <v>1880308.2009094129</v>
      </c>
      <c r="F1784" s="25">
        <v>3863616.9887213018</v>
      </c>
      <c r="G1784" s="25">
        <v>756266.08667499758</v>
      </c>
      <c r="H1784" s="25">
        <v>213868.63938555354</v>
      </c>
      <c r="I1784" s="25">
        <v>1493841.7067943062</v>
      </c>
      <c r="J1784" s="25">
        <v>738675.33833090588</v>
      </c>
      <c r="K1784" s="25">
        <v>2060155.6611826476</v>
      </c>
      <c r="L1784" s="33">
        <v>969434.59862923902</v>
      </c>
    </row>
    <row r="1785" spans="2:12" x14ac:dyDescent="0.25">
      <c r="B1785" s="27">
        <v>1780</v>
      </c>
      <c r="C1785" s="24">
        <v>1013683.6282312796</v>
      </c>
      <c r="D1785" s="25">
        <v>1559271.9335881332</v>
      </c>
      <c r="E1785" s="25">
        <v>1511382.7174320011</v>
      </c>
      <c r="F1785" s="25">
        <v>569698.48963653762</v>
      </c>
      <c r="G1785" s="25">
        <v>121342.00005278504</v>
      </c>
      <c r="H1785" s="25">
        <v>408615.96961569786</v>
      </c>
      <c r="I1785" s="25">
        <v>-782258.86071546143</v>
      </c>
      <c r="J1785" s="25">
        <v>-844684.037186387</v>
      </c>
      <c r="K1785" s="25">
        <v>1188250.8894457193</v>
      </c>
      <c r="L1785" s="33">
        <v>-34082.134565507062</v>
      </c>
    </row>
    <row r="1786" spans="2:12" x14ac:dyDescent="0.25">
      <c r="B1786" s="27">
        <v>1781</v>
      </c>
      <c r="C1786" s="24">
        <v>-868037.55417971779</v>
      </c>
      <c r="D1786" s="25">
        <v>1359987.6868494609</v>
      </c>
      <c r="E1786" s="25">
        <v>5406.8858190518804</v>
      </c>
      <c r="F1786" s="25">
        <v>1826269.5787702445</v>
      </c>
      <c r="G1786" s="25">
        <v>1790518.700909825</v>
      </c>
      <c r="H1786" s="25">
        <v>43077.338967244141</v>
      </c>
      <c r="I1786" s="25">
        <v>1397736.5492324261</v>
      </c>
      <c r="J1786" s="25">
        <v>12553.334803546779</v>
      </c>
      <c r="K1786" s="25">
        <v>-1296795.5370921185</v>
      </c>
      <c r="L1786" s="33">
        <v>958054.50714380201</v>
      </c>
    </row>
    <row r="1787" spans="2:12" x14ac:dyDescent="0.25">
      <c r="B1787" s="27">
        <v>1782</v>
      </c>
      <c r="C1787" s="24">
        <v>578094.17741245404</v>
      </c>
      <c r="D1787" s="25">
        <v>17519.506384860259</v>
      </c>
      <c r="E1787" s="25">
        <v>-988618.41686729621</v>
      </c>
      <c r="F1787" s="25">
        <v>-510669.63172171777</v>
      </c>
      <c r="G1787" s="25">
        <v>518619.10979605746</v>
      </c>
      <c r="H1787" s="25">
        <v>794902.11521619093</v>
      </c>
      <c r="I1787" s="25">
        <v>-455468.57363725407</v>
      </c>
      <c r="J1787" s="25">
        <v>859324.99446852598</v>
      </c>
      <c r="K1787" s="25">
        <v>1483343.1484835763</v>
      </c>
      <c r="L1787" s="33">
        <v>-830553.93707973137</v>
      </c>
    </row>
    <row r="1788" spans="2:12" x14ac:dyDescent="0.25">
      <c r="B1788" s="27">
        <v>1783</v>
      </c>
      <c r="C1788" s="24">
        <v>1168256.4119929681</v>
      </c>
      <c r="D1788" s="25">
        <v>2852078.1442896761</v>
      </c>
      <c r="E1788" s="25">
        <v>656062.86813929351</v>
      </c>
      <c r="F1788" s="25">
        <v>1146283.2523979442</v>
      </c>
      <c r="G1788" s="25">
        <v>-219396.89624068001</v>
      </c>
      <c r="H1788" s="25">
        <v>1864654.9500837075</v>
      </c>
      <c r="I1788" s="25">
        <v>2244904.6580442889</v>
      </c>
      <c r="J1788" s="25">
        <v>1130880.7910438213</v>
      </c>
      <c r="K1788" s="25">
        <v>638409.42453698069</v>
      </c>
      <c r="L1788" s="33">
        <v>-298354.72302176105</v>
      </c>
    </row>
    <row r="1789" spans="2:12" x14ac:dyDescent="0.25">
      <c r="B1789" s="27">
        <v>1784</v>
      </c>
      <c r="C1789" s="24">
        <v>544889.7349151196</v>
      </c>
      <c r="D1789" s="25">
        <v>567048.7182775829</v>
      </c>
      <c r="E1789" s="25">
        <v>2032548.2708852468</v>
      </c>
      <c r="F1789" s="25">
        <v>265458.46410695463</v>
      </c>
      <c r="G1789" s="25">
        <v>2069584.5496432157</v>
      </c>
      <c r="H1789" s="25">
        <v>1472195.1526838173</v>
      </c>
      <c r="I1789" s="25">
        <v>2625170.8753932733</v>
      </c>
      <c r="J1789" s="25">
        <v>873481.42144607846</v>
      </c>
      <c r="K1789" s="25">
        <v>937078.01208772883</v>
      </c>
      <c r="L1789" s="33">
        <v>2080320.6912058285</v>
      </c>
    </row>
    <row r="1790" spans="2:12" x14ac:dyDescent="0.25">
      <c r="B1790" s="27">
        <v>1785</v>
      </c>
      <c r="C1790" s="24">
        <v>3518962.1050832104</v>
      </c>
      <c r="D1790" s="25">
        <v>5432348.3148778081</v>
      </c>
      <c r="E1790" s="25">
        <v>1264854.9838257907</v>
      </c>
      <c r="F1790" s="25">
        <v>989085.07205551164</v>
      </c>
      <c r="G1790" s="25">
        <v>1484620.1866464033</v>
      </c>
      <c r="H1790" s="25">
        <v>1334359.7201317488</v>
      </c>
      <c r="I1790" s="25">
        <v>689212.964451876</v>
      </c>
      <c r="J1790" s="25">
        <v>224302.15335817542</v>
      </c>
      <c r="K1790" s="25">
        <v>890076.84549191594</v>
      </c>
      <c r="L1790" s="33">
        <v>771752.44078587461</v>
      </c>
    </row>
    <row r="1791" spans="2:12" x14ac:dyDescent="0.25">
      <c r="B1791" s="27">
        <v>1786</v>
      </c>
      <c r="C1791" s="24">
        <v>1885985.6421912978</v>
      </c>
      <c r="D1791" s="25">
        <v>440732.36293792631</v>
      </c>
      <c r="E1791" s="25">
        <v>162512.93554019183</v>
      </c>
      <c r="F1791" s="25">
        <v>-830967.47866972908</v>
      </c>
      <c r="G1791" s="25">
        <v>1641875.5138490545</v>
      </c>
      <c r="H1791" s="25">
        <v>2837374.4104632074</v>
      </c>
      <c r="I1791" s="25">
        <v>222570.54524095263</v>
      </c>
      <c r="J1791" s="25">
        <v>-498704.8035580921</v>
      </c>
      <c r="K1791" s="25">
        <v>990298.39548046608</v>
      </c>
      <c r="L1791" s="33">
        <v>2592387.5434190501</v>
      </c>
    </row>
    <row r="1792" spans="2:12" x14ac:dyDescent="0.25">
      <c r="B1792" s="27">
        <v>1787</v>
      </c>
      <c r="C1792" s="24">
        <v>1738302.2246586001</v>
      </c>
      <c r="D1792" s="25">
        <v>1890611.8235075129</v>
      </c>
      <c r="E1792" s="25">
        <v>132338.66697990475</v>
      </c>
      <c r="F1792" s="25">
        <v>711398.62307947548</v>
      </c>
      <c r="G1792" s="25">
        <v>-537415.88645439083</v>
      </c>
      <c r="H1792" s="25">
        <v>1395313.385106395</v>
      </c>
      <c r="I1792" s="25">
        <v>-145946.83281377982</v>
      </c>
      <c r="J1792" s="25">
        <v>-298083.56747591682</v>
      </c>
      <c r="K1792" s="25">
        <v>-58647.474235367496</v>
      </c>
      <c r="L1792" s="33">
        <v>388894.94383009989</v>
      </c>
    </row>
    <row r="1793" spans="2:12" x14ac:dyDescent="0.25">
      <c r="B1793" s="27">
        <v>1788</v>
      </c>
      <c r="C1793" s="24">
        <v>-1003152.0841074497</v>
      </c>
      <c r="D1793" s="25">
        <v>1151067.1420906479</v>
      </c>
      <c r="E1793" s="25">
        <v>1424129.601590612</v>
      </c>
      <c r="F1793" s="25">
        <v>125031.00043809507</v>
      </c>
      <c r="G1793" s="25">
        <v>2075745.8188029998</v>
      </c>
      <c r="H1793" s="25">
        <v>944133.59266463108</v>
      </c>
      <c r="I1793" s="25">
        <v>3240083.6352285882</v>
      </c>
      <c r="J1793" s="25">
        <v>533122.17480340786</v>
      </c>
      <c r="K1793" s="25">
        <v>-547948.14248446142</v>
      </c>
      <c r="L1793" s="33">
        <v>-1407094.7241752422</v>
      </c>
    </row>
    <row r="1794" spans="2:12" x14ac:dyDescent="0.25">
      <c r="B1794" s="27">
        <v>1789</v>
      </c>
      <c r="C1794" s="24">
        <v>659312.76401016163</v>
      </c>
      <c r="D1794" s="25">
        <v>-639568.16723493952</v>
      </c>
      <c r="E1794" s="25">
        <v>434787.23516480532</v>
      </c>
      <c r="F1794" s="25">
        <v>-516177.33090760885</v>
      </c>
      <c r="G1794" s="25">
        <v>1709448.7785294624</v>
      </c>
      <c r="H1794" s="25">
        <v>1244117.7911044466</v>
      </c>
      <c r="I1794" s="25">
        <v>229179.35359031474</v>
      </c>
      <c r="J1794" s="25">
        <v>440316.83383439574</v>
      </c>
      <c r="K1794" s="25">
        <v>-281022.95287908707</v>
      </c>
      <c r="L1794" s="33">
        <v>1272393.8111717012</v>
      </c>
    </row>
    <row r="1795" spans="2:12" x14ac:dyDescent="0.25">
      <c r="B1795" s="27">
        <v>1790</v>
      </c>
      <c r="C1795" s="24">
        <v>-59599.974774173927</v>
      </c>
      <c r="D1795" s="25">
        <v>510197.37734750938</v>
      </c>
      <c r="E1795" s="25">
        <v>1122136.013453308</v>
      </c>
      <c r="F1795" s="25">
        <v>173670.94358497672</v>
      </c>
      <c r="G1795" s="25">
        <v>429560.91295436211</v>
      </c>
      <c r="H1795" s="25">
        <v>1367969.968866054</v>
      </c>
      <c r="I1795" s="25">
        <v>-767558.12051802687</v>
      </c>
      <c r="J1795" s="25">
        <v>544702.24355729576</v>
      </c>
      <c r="K1795" s="25">
        <v>881590.81410639687</v>
      </c>
      <c r="L1795" s="33">
        <v>257836.91631618701</v>
      </c>
    </row>
    <row r="1796" spans="2:12" x14ac:dyDescent="0.25">
      <c r="B1796" s="27">
        <v>1791</v>
      </c>
      <c r="C1796" s="24">
        <v>-157290.2638323023</v>
      </c>
      <c r="D1796" s="25">
        <v>2582977.7235215232</v>
      </c>
      <c r="E1796" s="25">
        <v>850101.44632202806</v>
      </c>
      <c r="F1796" s="25">
        <v>1972165.7670160765</v>
      </c>
      <c r="G1796" s="25">
        <v>2030701.4927880904</v>
      </c>
      <c r="H1796" s="25">
        <v>1037722.8779120687</v>
      </c>
      <c r="I1796" s="25">
        <v>-184204.03046273068</v>
      </c>
      <c r="J1796" s="25">
        <v>2570723.9836676591</v>
      </c>
      <c r="K1796" s="25">
        <v>1653462.6043926962</v>
      </c>
      <c r="L1796" s="33">
        <v>-144078.25838853372</v>
      </c>
    </row>
    <row r="1797" spans="2:12" x14ac:dyDescent="0.25">
      <c r="B1797" s="27">
        <v>1792</v>
      </c>
      <c r="C1797" s="24">
        <v>-165775.36936820392</v>
      </c>
      <c r="D1797" s="25">
        <v>975074.20661448501</v>
      </c>
      <c r="E1797" s="25">
        <v>-975786.8391511743</v>
      </c>
      <c r="F1797" s="25">
        <v>-448730.66340045305</v>
      </c>
      <c r="G1797" s="25">
        <v>1064374.9874660224</v>
      </c>
      <c r="H1797" s="25">
        <v>1825444.6918579857</v>
      </c>
      <c r="I1797" s="25">
        <v>-515089.48268628074</v>
      </c>
      <c r="J1797" s="25">
        <v>2207721.1409122115</v>
      </c>
      <c r="K1797" s="25">
        <v>-1069001.6408272926</v>
      </c>
      <c r="L1797" s="33">
        <v>-59620.675351366401</v>
      </c>
    </row>
    <row r="1798" spans="2:12" x14ac:dyDescent="0.25">
      <c r="B1798" s="27">
        <v>1793</v>
      </c>
      <c r="C1798" s="24">
        <v>577164.29759772122</v>
      </c>
      <c r="D1798" s="25">
        <v>622423.72299532685</v>
      </c>
      <c r="E1798" s="25">
        <v>1622673.6122541763</v>
      </c>
      <c r="F1798" s="25">
        <v>-261145.9787558103</v>
      </c>
      <c r="G1798" s="25">
        <v>2011088.6047936929</v>
      </c>
      <c r="H1798" s="25">
        <v>1597970.8136420217</v>
      </c>
      <c r="I1798" s="25">
        <v>792109.66328206006</v>
      </c>
      <c r="J1798" s="25">
        <v>900768.30846660305</v>
      </c>
      <c r="K1798" s="25">
        <v>41009.433824637439</v>
      </c>
      <c r="L1798" s="33">
        <v>-18682.351655960549</v>
      </c>
    </row>
    <row r="1799" spans="2:12" x14ac:dyDescent="0.25">
      <c r="B1799" s="27">
        <v>1794</v>
      </c>
      <c r="C1799" s="24">
        <v>-789307.19934028247</v>
      </c>
      <c r="D1799" s="25">
        <v>237086.37305821618</v>
      </c>
      <c r="E1799" s="25">
        <v>2353953.6309994832</v>
      </c>
      <c r="F1799" s="25">
        <v>1527734.5254730098</v>
      </c>
      <c r="G1799" s="25">
        <v>90324.73460035678</v>
      </c>
      <c r="H1799" s="25">
        <v>2351629.3905771854</v>
      </c>
      <c r="I1799" s="25">
        <v>753415.34896027297</v>
      </c>
      <c r="J1799" s="25">
        <v>2358467.8032719963</v>
      </c>
      <c r="K1799" s="25">
        <v>-303288.97580973338</v>
      </c>
      <c r="L1799" s="33">
        <v>732602.40744814882</v>
      </c>
    </row>
    <row r="1800" spans="2:12" x14ac:dyDescent="0.25">
      <c r="B1800" s="27">
        <v>1795</v>
      </c>
      <c r="C1800" s="24">
        <v>83110.54176001437</v>
      </c>
      <c r="D1800" s="25">
        <v>-376135.97511653602</v>
      </c>
      <c r="E1800" s="25">
        <v>-1756326.0184330621</v>
      </c>
      <c r="F1800" s="25">
        <v>112308.383063416</v>
      </c>
      <c r="G1800" s="25">
        <v>1214611.8336715233</v>
      </c>
      <c r="H1800" s="25">
        <v>3046029.7714967728</v>
      </c>
      <c r="I1800" s="25">
        <v>1207770.5047733583</v>
      </c>
      <c r="J1800" s="25">
        <v>813884.00245125499</v>
      </c>
      <c r="K1800" s="25">
        <v>667289.67627128959</v>
      </c>
      <c r="L1800" s="33">
        <v>1088008.2638780982</v>
      </c>
    </row>
    <row r="1801" spans="2:12" x14ac:dyDescent="0.25">
      <c r="B1801" s="27">
        <v>1796</v>
      </c>
      <c r="C1801" s="24">
        <v>256134.71046756534</v>
      </c>
      <c r="D1801" s="25">
        <v>841870.41312653199</v>
      </c>
      <c r="E1801" s="25">
        <v>-1038112.6685856991</v>
      </c>
      <c r="F1801" s="25">
        <v>1025572.9017491611</v>
      </c>
      <c r="G1801" s="25">
        <v>1053762.1714480883</v>
      </c>
      <c r="H1801" s="25">
        <v>-362125.06664147787</v>
      </c>
      <c r="I1801" s="25">
        <v>624830.75811600126</v>
      </c>
      <c r="J1801" s="25">
        <v>-865467.17453273991</v>
      </c>
      <c r="K1801" s="25">
        <v>614279.40038938541</v>
      </c>
      <c r="L1801" s="33">
        <v>2216310.8405910702</v>
      </c>
    </row>
    <row r="1802" spans="2:12" x14ac:dyDescent="0.25">
      <c r="B1802" s="27">
        <v>1797</v>
      </c>
      <c r="C1802" s="24">
        <v>919032.56856820732</v>
      </c>
      <c r="D1802" s="25">
        <v>497235.2220309223</v>
      </c>
      <c r="E1802" s="25">
        <v>3279179.7631177865</v>
      </c>
      <c r="F1802" s="25">
        <v>1234798.0874084937</v>
      </c>
      <c r="G1802" s="25">
        <v>811727.67944244435</v>
      </c>
      <c r="H1802" s="25">
        <v>1741886.0073469458</v>
      </c>
      <c r="I1802" s="25">
        <v>-412790.34758525062</v>
      </c>
      <c r="J1802" s="25">
        <v>694111.56061377237</v>
      </c>
      <c r="K1802" s="25">
        <v>-948007.00502850208</v>
      </c>
      <c r="L1802" s="33">
        <v>-748022.55480732722</v>
      </c>
    </row>
    <row r="1803" spans="2:12" x14ac:dyDescent="0.25">
      <c r="B1803" s="27">
        <v>1798</v>
      </c>
      <c r="C1803" s="24">
        <v>-119398.26314312266</v>
      </c>
      <c r="D1803" s="25">
        <v>-425134.22796743736</v>
      </c>
      <c r="E1803" s="25">
        <v>493158.33389793895</v>
      </c>
      <c r="F1803" s="25">
        <v>1672826.9476851271</v>
      </c>
      <c r="G1803" s="25">
        <v>1872858.2988365642</v>
      </c>
      <c r="H1803" s="25">
        <v>-115515.59135157708</v>
      </c>
      <c r="I1803" s="25">
        <v>-1037460.2255874365</v>
      </c>
      <c r="J1803" s="25">
        <v>320508.28937280364</v>
      </c>
      <c r="K1803" s="25">
        <v>847730.41161591001</v>
      </c>
      <c r="L1803" s="33">
        <v>-875191.24822001299</v>
      </c>
    </row>
    <row r="1804" spans="2:12" x14ac:dyDescent="0.25">
      <c r="B1804" s="27">
        <v>1799</v>
      </c>
      <c r="C1804" s="24">
        <v>860557.33444432449</v>
      </c>
      <c r="D1804" s="25">
        <v>-244816.3678939431</v>
      </c>
      <c r="E1804" s="25">
        <v>691437.30668329215</v>
      </c>
      <c r="F1804" s="25">
        <v>-694469.09050854156</v>
      </c>
      <c r="G1804" s="25">
        <v>1735811.2938876324</v>
      </c>
      <c r="H1804" s="25">
        <v>-1009424.2975059478</v>
      </c>
      <c r="I1804" s="25">
        <v>1393157.5888764923</v>
      </c>
      <c r="J1804" s="25">
        <v>-365038.1055188505</v>
      </c>
      <c r="K1804" s="25">
        <v>700383.06910808617</v>
      </c>
      <c r="L1804" s="33">
        <v>775769.63851504959</v>
      </c>
    </row>
    <row r="1805" spans="2:12" x14ac:dyDescent="0.25">
      <c r="B1805" s="27">
        <v>1800</v>
      </c>
      <c r="C1805" s="24">
        <v>1087130.4863178083</v>
      </c>
      <c r="D1805" s="25">
        <v>-1056257.9312375146</v>
      </c>
      <c r="E1805" s="25">
        <v>803354.20957120322</v>
      </c>
      <c r="F1805" s="25">
        <v>1030052.0562417815</v>
      </c>
      <c r="G1805" s="25">
        <v>429376.77109313011</v>
      </c>
      <c r="H1805" s="25">
        <v>1588135.8827790231</v>
      </c>
      <c r="I1805" s="25">
        <v>657374.79814575193</v>
      </c>
      <c r="J1805" s="25">
        <v>-804323.19429737935</v>
      </c>
      <c r="K1805" s="25">
        <v>1126158.880733171</v>
      </c>
      <c r="L1805" s="33">
        <v>1245999.1558421864</v>
      </c>
    </row>
    <row r="1806" spans="2:12" x14ac:dyDescent="0.25">
      <c r="B1806" s="27">
        <v>1801</v>
      </c>
      <c r="C1806" s="24">
        <v>632121.45936314994</v>
      </c>
      <c r="D1806" s="25">
        <v>409443.39934008475</v>
      </c>
      <c r="E1806" s="25">
        <v>226358.33019329421</v>
      </c>
      <c r="F1806" s="25">
        <v>627156.44076363835</v>
      </c>
      <c r="G1806" s="25">
        <v>1539752.5609861533</v>
      </c>
      <c r="H1806" s="25">
        <v>1680913.2268899754</v>
      </c>
      <c r="I1806" s="25">
        <v>462221.22579554049</v>
      </c>
      <c r="J1806" s="25">
        <v>192444.64998887153</v>
      </c>
      <c r="K1806" s="25">
        <v>2116655.4696296062</v>
      </c>
      <c r="L1806" s="33">
        <v>-608506.76545647113</v>
      </c>
    </row>
    <row r="1807" spans="2:12" x14ac:dyDescent="0.25">
      <c r="B1807" s="27">
        <v>1802</v>
      </c>
      <c r="C1807" s="24">
        <v>-433587.44967568899</v>
      </c>
      <c r="D1807" s="25">
        <v>710293.94586470909</v>
      </c>
      <c r="E1807" s="25">
        <v>1927745.8067483529</v>
      </c>
      <c r="F1807" s="25">
        <v>-664097.02911846386</v>
      </c>
      <c r="G1807" s="25">
        <v>-401907.78308638744</v>
      </c>
      <c r="H1807" s="25">
        <v>1571235.5467359717</v>
      </c>
      <c r="I1807" s="25">
        <v>994143.84614332393</v>
      </c>
      <c r="J1807" s="25">
        <v>422751.41974477377</v>
      </c>
      <c r="K1807" s="25">
        <v>901774.40130567132</v>
      </c>
      <c r="L1807" s="33">
        <v>1170427.9041467211</v>
      </c>
    </row>
    <row r="1808" spans="2:12" x14ac:dyDescent="0.25">
      <c r="B1808" s="27">
        <v>1803</v>
      </c>
      <c r="C1808" s="24">
        <v>1501456.7145761242</v>
      </c>
      <c r="D1808" s="25">
        <v>2628841.2332900558</v>
      </c>
      <c r="E1808" s="25">
        <v>469225.63403934147</v>
      </c>
      <c r="F1808" s="25">
        <v>-534653.61303857807</v>
      </c>
      <c r="G1808" s="25">
        <v>1120322.6625936418</v>
      </c>
      <c r="H1808" s="25">
        <v>749921.4275756795</v>
      </c>
      <c r="I1808" s="25">
        <v>624272.48677360546</v>
      </c>
      <c r="J1808" s="25">
        <v>146853.89376302483</v>
      </c>
      <c r="K1808" s="25">
        <v>1650411.7626112476</v>
      </c>
      <c r="L1808" s="33">
        <v>2044361.7579556126</v>
      </c>
    </row>
    <row r="1809" spans="2:12" x14ac:dyDescent="0.25">
      <c r="B1809" s="27">
        <v>1804</v>
      </c>
      <c r="C1809" s="24">
        <v>1394026.0459111971</v>
      </c>
      <c r="D1809" s="25">
        <v>170465.25178003404</v>
      </c>
      <c r="E1809" s="25">
        <v>-1069360.9881590619</v>
      </c>
      <c r="F1809" s="25">
        <v>-368685.9315660987</v>
      </c>
      <c r="G1809" s="25">
        <v>1556454.7843120722</v>
      </c>
      <c r="H1809" s="25">
        <v>936707.04797216132</v>
      </c>
      <c r="I1809" s="25">
        <v>1621757.3037283802</v>
      </c>
      <c r="J1809" s="25">
        <v>-637425.21923020435</v>
      </c>
      <c r="K1809" s="25">
        <v>801885.6958421059</v>
      </c>
      <c r="L1809" s="33">
        <v>1396083.4606579877</v>
      </c>
    </row>
    <row r="1810" spans="2:12" x14ac:dyDescent="0.25">
      <c r="B1810" s="27">
        <v>1805</v>
      </c>
      <c r="C1810" s="24">
        <v>545395.09902712516</v>
      </c>
      <c r="D1810" s="25">
        <v>75907.639288632199</v>
      </c>
      <c r="E1810" s="25">
        <v>2035145.9709473774</v>
      </c>
      <c r="F1810" s="25">
        <v>2192790.1949907262</v>
      </c>
      <c r="G1810" s="25">
        <v>110200.64288204722</v>
      </c>
      <c r="H1810" s="25">
        <v>496829.05385339307</v>
      </c>
      <c r="I1810" s="25">
        <v>353275.55465049949</v>
      </c>
      <c r="J1810" s="25">
        <v>1232196.3895219821</v>
      </c>
      <c r="K1810" s="25">
        <v>134522.21122097783</v>
      </c>
      <c r="L1810" s="33">
        <v>1655230.3222034536</v>
      </c>
    </row>
    <row r="1811" spans="2:12" x14ac:dyDescent="0.25">
      <c r="B1811" s="27">
        <v>1806</v>
      </c>
      <c r="C1811" s="24">
        <v>1347633.1593938977</v>
      </c>
      <c r="D1811" s="25">
        <v>2073023.0129691241</v>
      </c>
      <c r="E1811" s="25">
        <v>951786.38154799771</v>
      </c>
      <c r="F1811" s="25">
        <v>977537.66668172786</v>
      </c>
      <c r="G1811" s="25">
        <v>580394.61225939263</v>
      </c>
      <c r="H1811" s="25">
        <v>1822832.8873644052</v>
      </c>
      <c r="I1811" s="25">
        <v>918891.03434359515</v>
      </c>
      <c r="J1811" s="25">
        <v>-100778.022128399</v>
      </c>
      <c r="K1811" s="25">
        <v>196083.25534689939</v>
      </c>
      <c r="L1811" s="33">
        <v>2768462.543911065</v>
      </c>
    </row>
    <row r="1812" spans="2:12" x14ac:dyDescent="0.25">
      <c r="B1812" s="27">
        <v>1807</v>
      </c>
      <c r="C1812" s="24">
        <v>596292.04776884196</v>
      </c>
      <c r="D1812" s="25">
        <v>-1222817.9729486504</v>
      </c>
      <c r="E1812" s="25">
        <v>227385.51492075808</v>
      </c>
      <c r="F1812" s="25">
        <v>699387.63835145626</v>
      </c>
      <c r="G1812" s="25">
        <v>1047835.9538809625</v>
      </c>
      <c r="H1812" s="25">
        <v>-146656.16749008698</v>
      </c>
      <c r="I1812" s="25">
        <v>1388069.2549129124</v>
      </c>
      <c r="J1812" s="25">
        <v>286265.61998185143</v>
      </c>
      <c r="K1812" s="25">
        <v>522636.73685886431</v>
      </c>
      <c r="L1812" s="33">
        <v>-1317234.8369841804</v>
      </c>
    </row>
    <row r="1813" spans="2:12" x14ac:dyDescent="0.25">
      <c r="B1813" s="27">
        <v>1808</v>
      </c>
      <c r="C1813" s="24">
        <v>1519639.8327435642</v>
      </c>
      <c r="D1813" s="25">
        <v>1950279.7948943572</v>
      </c>
      <c r="E1813" s="25">
        <v>1718582.0034099463</v>
      </c>
      <c r="F1813" s="25">
        <v>1992004.6654107086</v>
      </c>
      <c r="G1813" s="25">
        <v>1365598.1349759861</v>
      </c>
      <c r="H1813" s="25">
        <v>1096565.2783350442</v>
      </c>
      <c r="I1813" s="25">
        <v>1038003.9326049173</v>
      </c>
      <c r="J1813" s="25">
        <v>820903.49352370948</v>
      </c>
      <c r="K1813" s="25">
        <v>-254834.5661664037</v>
      </c>
      <c r="L1813" s="33">
        <v>1239182.111614394</v>
      </c>
    </row>
    <row r="1814" spans="2:12" x14ac:dyDescent="0.25">
      <c r="B1814" s="27">
        <v>1809</v>
      </c>
      <c r="C1814" s="24">
        <v>-1336737.040764594</v>
      </c>
      <c r="D1814" s="25">
        <v>951943.38476053113</v>
      </c>
      <c r="E1814" s="25">
        <v>920186.13607794046</v>
      </c>
      <c r="F1814" s="25">
        <v>694859.28324388061</v>
      </c>
      <c r="G1814" s="25">
        <v>439689.39524476836</v>
      </c>
      <c r="H1814" s="25">
        <v>1159219.7390359873</v>
      </c>
      <c r="I1814" s="25">
        <v>549756.10128151532</v>
      </c>
      <c r="J1814" s="25">
        <v>192034.05350665981</v>
      </c>
      <c r="K1814" s="25">
        <v>898021.37687563756</v>
      </c>
      <c r="L1814" s="33">
        <v>1212902.2744055483</v>
      </c>
    </row>
    <row r="1815" spans="2:12" x14ac:dyDescent="0.25">
      <c r="B1815" s="27">
        <v>1810</v>
      </c>
      <c r="C1815" s="24">
        <v>-336233.8985808827</v>
      </c>
      <c r="D1815" s="25">
        <v>1367422.4307773528</v>
      </c>
      <c r="E1815" s="25">
        <v>290158.42086120555</v>
      </c>
      <c r="F1815" s="25">
        <v>789140.53693783097</v>
      </c>
      <c r="G1815" s="25">
        <v>255851.92644034093</v>
      </c>
      <c r="H1815" s="25">
        <v>59150.207855978049</v>
      </c>
      <c r="I1815" s="25">
        <v>270477.70071230456</v>
      </c>
      <c r="J1815" s="25">
        <v>-165986.53635226004</v>
      </c>
      <c r="K1815" s="25">
        <v>1411534.6068251827</v>
      </c>
      <c r="L1815" s="33">
        <v>1066704.9779079021</v>
      </c>
    </row>
    <row r="1816" spans="2:12" x14ac:dyDescent="0.25">
      <c r="B1816" s="27">
        <v>1811</v>
      </c>
      <c r="C1816" s="24">
        <v>2194145.1566745937</v>
      </c>
      <c r="D1816" s="25">
        <v>452128.06022751518</v>
      </c>
      <c r="E1816" s="25">
        <v>-66554.520893493202</v>
      </c>
      <c r="F1816" s="25">
        <v>1840541.1449000528</v>
      </c>
      <c r="G1816" s="25">
        <v>-985702.98439659132</v>
      </c>
      <c r="H1816" s="25">
        <v>713949.60810514912</v>
      </c>
      <c r="I1816" s="25">
        <v>752043.50877857208</v>
      </c>
      <c r="J1816" s="25">
        <v>1783567.6144580836</v>
      </c>
      <c r="K1816" s="25">
        <v>994422.6289043841</v>
      </c>
      <c r="L1816" s="33">
        <v>1249205.5385135883</v>
      </c>
    </row>
    <row r="1817" spans="2:12" x14ac:dyDescent="0.25">
      <c r="B1817" s="27">
        <v>1812</v>
      </c>
      <c r="C1817" s="24">
        <v>94588.384190739598</v>
      </c>
      <c r="D1817" s="25">
        <v>28070.719134165905</v>
      </c>
      <c r="E1817" s="25">
        <v>2368254.6731932936</v>
      </c>
      <c r="F1817" s="25">
        <v>1604209.2222208269</v>
      </c>
      <c r="G1817" s="25">
        <v>2446575.0710388725</v>
      </c>
      <c r="H1817" s="25">
        <v>-1724749.5380849405</v>
      </c>
      <c r="I1817" s="25">
        <v>1613737.4476561984</v>
      </c>
      <c r="J1817" s="25">
        <v>1521316.7819200205</v>
      </c>
      <c r="K1817" s="25">
        <v>-130225.25693441043</v>
      </c>
      <c r="L1817" s="33">
        <v>-44804.288884546608</v>
      </c>
    </row>
    <row r="1818" spans="2:12" x14ac:dyDescent="0.25">
      <c r="B1818" s="27">
        <v>1813</v>
      </c>
      <c r="C1818" s="24">
        <v>2521836.2112931563</v>
      </c>
      <c r="D1818" s="25">
        <v>1303147.1953819552</v>
      </c>
      <c r="E1818" s="25">
        <v>2125480.0500514586</v>
      </c>
      <c r="F1818" s="25">
        <v>2115953.9563086056</v>
      </c>
      <c r="G1818" s="25">
        <v>-296214.62417161465</v>
      </c>
      <c r="H1818" s="25">
        <v>1352709.2466751016</v>
      </c>
      <c r="I1818" s="25">
        <v>378885.89726443077</v>
      </c>
      <c r="J1818" s="25">
        <v>3233258.1782153496</v>
      </c>
      <c r="K1818" s="25">
        <v>-13183.078456325457</v>
      </c>
      <c r="L1818" s="33">
        <v>-631170.47377545433</v>
      </c>
    </row>
    <row r="1819" spans="2:12" x14ac:dyDescent="0.25">
      <c r="B1819" s="27">
        <v>1814</v>
      </c>
      <c r="C1819" s="24">
        <v>1417649.8290098635</v>
      </c>
      <c r="D1819" s="25">
        <v>1702630.8301792089</v>
      </c>
      <c r="E1819" s="25">
        <v>299249.89085498871</v>
      </c>
      <c r="F1819" s="25">
        <v>775111.50504396064</v>
      </c>
      <c r="G1819" s="25">
        <v>2113993.5175677361</v>
      </c>
      <c r="H1819" s="25">
        <v>-220487.59184600227</v>
      </c>
      <c r="I1819" s="25">
        <v>1906922.3740077778</v>
      </c>
      <c r="J1819" s="25">
        <v>223290.10046640504</v>
      </c>
      <c r="K1819" s="25">
        <v>121489.83810699731</v>
      </c>
      <c r="L1819" s="33">
        <v>582259.14107656665</v>
      </c>
    </row>
    <row r="1820" spans="2:12" x14ac:dyDescent="0.25">
      <c r="B1820" s="27">
        <v>1815</v>
      </c>
      <c r="C1820" s="24">
        <v>-752630.83747387165</v>
      </c>
      <c r="D1820" s="25">
        <v>2527707.8681953195</v>
      </c>
      <c r="E1820" s="25">
        <v>-681186.94093247876</v>
      </c>
      <c r="F1820" s="25">
        <v>572647.59404158732</v>
      </c>
      <c r="G1820" s="25">
        <v>466933.37426916091</v>
      </c>
      <c r="H1820" s="25">
        <v>13250.599741088692</v>
      </c>
      <c r="I1820" s="25">
        <v>647181.55450422876</v>
      </c>
      <c r="J1820" s="25">
        <v>2221098.3892325386</v>
      </c>
      <c r="K1820" s="25">
        <v>-302103.85092783486</v>
      </c>
      <c r="L1820" s="33">
        <v>612112.14091943856</v>
      </c>
    </row>
    <row r="1821" spans="2:12" x14ac:dyDescent="0.25">
      <c r="B1821" s="27">
        <v>1816</v>
      </c>
      <c r="C1821" s="24">
        <v>1723296.1393849743</v>
      </c>
      <c r="D1821" s="25">
        <v>1652282.7356169303</v>
      </c>
      <c r="E1821" s="25">
        <v>-1010239.8882519309</v>
      </c>
      <c r="F1821" s="25">
        <v>697283.46851458307</v>
      </c>
      <c r="G1821" s="25">
        <v>153561.24544756673</v>
      </c>
      <c r="H1821" s="25">
        <v>949701.64514156524</v>
      </c>
      <c r="I1821" s="25">
        <v>891245.79444008786</v>
      </c>
      <c r="J1821" s="25">
        <v>910875.81852611247</v>
      </c>
      <c r="K1821" s="25">
        <v>793432.18928823294</v>
      </c>
      <c r="L1821" s="33">
        <v>-604690.30971167283</v>
      </c>
    </row>
    <row r="1822" spans="2:12" x14ac:dyDescent="0.25">
      <c r="B1822" s="27">
        <v>1817</v>
      </c>
      <c r="C1822" s="24">
        <v>-815986.68666615989</v>
      </c>
      <c r="D1822" s="25">
        <v>1521282.0851796726</v>
      </c>
      <c r="E1822" s="25">
        <v>939948.51644735783</v>
      </c>
      <c r="F1822" s="25">
        <v>1089188.2102355557</v>
      </c>
      <c r="G1822" s="25">
        <v>1792307.621058939</v>
      </c>
      <c r="H1822" s="25">
        <v>-599954.26679325895</v>
      </c>
      <c r="I1822" s="25">
        <v>956278.72376349103</v>
      </c>
      <c r="J1822" s="25">
        <v>1245897.1023087231</v>
      </c>
      <c r="K1822" s="25">
        <v>-689030.16039082361</v>
      </c>
      <c r="L1822" s="33">
        <v>176059.46529905405</v>
      </c>
    </row>
    <row r="1823" spans="2:12" x14ac:dyDescent="0.25">
      <c r="B1823" s="27">
        <v>1818</v>
      </c>
      <c r="C1823" s="24">
        <v>3118800.4984046328</v>
      </c>
      <c r="D1823" s="25">
        <v>1261228.1723563997</v>
      </c>
      <c r="E1823" s="25">
        <v>2490283.9807552826</v>
      </c>
      <c r="F1823" s="25">
        <v>1536017.8786150161</v>
      </c>
      <c r="G1823" s="25">
        <v>2671929.1309593986</v>
      </c>
      <c r="H1823" s="25">
        <v>1047438.7265264215</v>
      </c>
      <c r="I1823" s="25">
        <v>2322059.8396339864</v>
      </c>
      <c r="J1823" s="25">
        <v>645087.47091018734</v>
      </c>
      <c r="K1823" s="25">
        <v>1354410.8580416124</v>
      </c>
      <c r="L1823" s="33">
        <v>1678439.3373295022</v>
      </c>
    </row>
    <row r="1824" spans="2:12" x14ac:dyDescent="0.25">
      <c r="B1824" s="27">
        <v>1819</v>
      </c>
      <c r="C1824" s="24">
        <v>2140263.9174582306</v>
      </c>
      <c r="D1824" s="25">
        <v>1038405.8995726556</v>
      </c>
      <c r="E1824" s="25">
        <v>774578.83557653707</v>
      </c>
      <c r="F1824" s="25">
        <v>2000300.6272278223</v>
      </c>
      <c r="G1824" s="25">
        <v>1542036.1259010159</v>
      </c>
      <c r="H1824" s="25">
        <v>376443.1997729484</v>
      </c>
      <c r="I1824" s="25">
        <v>1595782.8492892375</v>
      </c>
      <c r="J1824" s="25">
        <v>857876.21691566333</v>
      </c>
      <c r="K1824" s="25">
        <v>821802.91698464984</v>
      </c>
      <c r="L1824" s="33">
        <v>711044.419520739</v>
      </c>
    </row>
    <row r="1825" spans="2:12" x14ac:dyDescent="0.25">
      <c r="B1825" s="27">
        <v>1820</v>
      </c>
      <c r="C1825" s="24">
        <v>862649.59053764306</v>
      </c>
      <c r="D1825" s="25">
        <v>68256.57771812845</v>
      </c>
      <c r="E1825" s="25">
        <v>-1203311.8643409582</v>
      </c>
      <c r="F1825" s="25">
        <v>441234.51378349913</v>
      </c>
      <c r="G1825" s="25">
        <v>2216214.3801914323</v>
      </c>
      <c r="H1825" s="25">
        <v>1901069.1413854519</v>
      </c>
      <c r="I1825" s="25">
        <v>1065920.6881110324</v>
      </c>
      <c r="J1825" s="25">
        <v>-136381.54358193837</v>
      </c>
      <c r="K1825" s="25">
        <v>1545842.6652484233</v>
      </c>
      <c r="L1825" s="33">
        <v>1096268.0409301887</v>
      </c>
    </row>
    <row r="1826" spans="2:12" x14ac:dyDescent="0.25">
      <c r="B1826" s="27">
        <v>1821</v>
      </c>
      <c r="C1826" s="24">
        <v>-1381000.4382029274</v>
      </c>
      <c r="D1826" s="25">
        <v>2527859.6860675458</v>
      </c>
      <c r="E1826" s="25">
        <v>-220461.04541184381</v>
      </c>
      <c r="F1826" s="25">
        <v>1516549.9830275537</v>
      </c>
      <c r="G1826" s="25">
        <v>436585.71833073674</v>
      </c>
      <c r="H1826" s="25">
        <v>1255806.6954338178</v>
      </c>
      <c r="I1826" s="25">
        <v>2500104.0368731087</v>
      </c>
      <c r="J1826" s="25">
        <v>430807.07979004551</v>
      </c>
      <c r="K1826" s="25">
        <v>917299.08545986935</v>
      </c>
      <c r="L1826" s="33">
        <v>723510.60155639518</v>
      </c>
    </row>
    <row r="1827" spans="2:12" x14ac:dyDescent="0.25">
      <c r="B1827" s="27">
        <v>1822</v>
      </c>
      <c r="C1827" s="24">
        <v>-430638.12399285426</v>
      </c>
      <c r="D1827" s="25">
        <v>663829.77944326773</v>
      </c>
      <c r="E1827" s="25">
        <v>-2400187.8604317019</v>
      </c>
      <c r="F1827" s="25">
        <v>1502581.6186049674</v>
      </c>
      <c r="G1827" s="25">
        <v>-1483643.3051283043</v>
      </c>
      <c r="H1827" s="25">
        <v>1921601.7690360537</v>
      </c>
      <c r="I1827" s="25">
        <v>1658373.6614937112</v>
      </c>
      <c r="J1827" s="25">
        <v>2208711.3292627749</v>
      </c>
      <c r="K1827" s="25">
        <v>143153.83199472167</v>
      </c>
      <c r="L1827" s="33">
        <v>555281.56411514804</v>
      </c>
    </row>
    <row r="1828" spans="2:12" x14ac:dyDescent="0.25">
      <c r="B1828" s="27">
        <v>1823</v>
      </c>
      <c r="C1828" s="24">
        <v>1159723.5745030013</v>
      </c>
      <c r="D1828" s="25">
        <v>3821700.2683271547</v>
      </c>
      <c r="E1828" s="25">
        <v>286463.62419622298</v>
      </c>
      <c r="F1828" s="25">
        <v>1527485.2591216099</v>
      </c>
      <c r="G1828" s="25">
        <v>-47415.457834919449</v>
      </c>
      <c r="H1828" s="25">
        <v>353596.80193651747</v>
      </c>
      <c r="I1828" s="25">
        <v>404270.08439436369</v>
      </c>
      <c r="J1828" s="25">
        <v>486490.40484570665</v>
      </c>
      <c r="K1828" s="25">
        <v>595723.62050541304</v>
      </c>
      <c r="L1828" s="33">
        <v>1975820.3282580394</v>
      </c>
    </row>
    <row r="1829" spans="2:12" x14ac:dyDescent="0.25">
      <c r="B1829" s="27">
        <v>1824</v>
      </c>
      <c r="C1829" s="24">
        <v>1234170.5774084032</v>
      </c>
      <c r="D1829" s="25">
        <v>871612.07057702541</v>
      </c>
      <c r="E1829" s="25">
        <v>1315.1059642471373</v>
      </c>
      <c r="F1829" s="25">
        <v>943621.14235736802</v>
      </c>
      <c r="G1829" s="25">
        <v>-738925.6563009927</v>
      </c>
      <c r="H1829" s="25">
        <v>157469.79404606204</v>
      </c>
      <c r="I1829" s="25">
        <v>-214090.38800629508</v>
      </c>
      <c r="J1829" s="25">
        <v>1830889.2629632065</v>
      </c>
      <c r="K1829" s="25">
        <v>666105.9667465128</v>
      </c>
      <c r="L1829" s="33">
        <v>989780.66741508665</v>
      </c>
    </row>
    <row r="1830" spans="2:12" x14ac:dyDescent="0.25">
      <c r="B1830" s="27">
        <v>1825</v>
      </c>
      <c r="C1830" s="24">
        <v>-838142.76979183406</v>
      </c>
      <c r="D1830" s="25">
        <v>276269.63847307768</v>
      </c>
      <c r="E1830" s="25">
        <v>1979638.307491539</v>
      </c>
      <c r="F1830" s="25">
        <v>-258530.53045960004</v>
      </c>
      <c r="G1830" s="25">
        <v>2348013.1761850612</v>
      </c>
      <c r="H1830" s="25">
        <v>1667970.3963029133</v>
      </c>
      <c r="I1830" s="25">
        <v>1454783.0011773012</v>
      </c>
      <c r="J1830" s="25">
        <v>1719184.7306030868</v>
      </c>
      <c r="K1830" s="25">
        <v>1803746.8171723424</v>
      </c>
      <c r="L1830" s="33">
        <v>2247195.0663398821</v>
      </c>
    </row>
    <row r="1831" spans="2:12" x14ac:dyDescent="0.25">
      <c r="B1831" s="27">
        <v>1826</v>
      </c>
      <c r="C1831" s="24">
        <v>-529069.42121576797</v>
      </c>
      <c r="D1831" s="25">
        <v>2264462.2798740994</v>
      </c>
      <c r="E1831" s="25">
        <v>1663290.2478624964</v>
      </c>
      <c r="F1831" s="25">
        <v>544012.2490051724</v>
      </c>
      <c r="G1831" s="25">
        <v>-765821.70751611888</v>
      </c>
      <c r="H1831" s="25">
        <v>478490.22190881381</v>
      </c>
      <c r="I1831" s="25">
        <v>-1000918.109808343</v>
      </c>
      <c r="J1831" s="25">
        <v>3888658.7362754014</v>
      </c>
      <c r="K1831" s="25">
        <v>791690.14545054454</v>
      </c>
      <c r="L1831" s="33">
        <v>-141812.04360842612</v>
      </c>
    </row>
    <row r="1832" spans="2:12" x14ac:dyDescent="0.25">
      <c r="B1832" s="27">
        <v>1827</v>
      </c>
      <c r="C1832" s="24">
        <v>1566055.9776465767</v>
      </c>
      <c r="D1832" s="25">
        <v>-1949740.5124826578</v>
      </c>
      <c r="E1832" s="25">
        <v>5616.6770784491673</v>
      </c>
      <c r="F1832" s="25">
        <v>1834079.1549396133</v>
      </c>
      <c r="G1832" s="25">
        <v>-552401.42722688802</v>
      </c>
      <c r="H1832" s="25">
        <v>719371.18347135326</v>
      </c>
      <c r="I1832" s="25">
        <v>1720954.6189597896</v>
      </c>
      <c r="J1832" s="25">
        <v>-853051.36019992316</v>
      </c>
      <c r="K1832" s="25">
        <v>1733823.7528422335</v>
      </c>
      <c r="L1832" s="33">
        <v>115130.23797848448</v>
      </c>
    </row>
    <row r="1833" spans="2:12" x14ac:dyDescent="0.25">
      <c r="B1833" s="27">
        <v>1828</v>
      </c>
      <c r="C1833" s="24">
        <v>72897.871742476709</v>
      </c>
      <c r="D1833" s="25">
        <v>373401.42322257767</v>
      </c>
      <c r="E1833" s="25">
        <v>-369756.60035213688</v>
      </c>
      <c r="F1833" s="25">
        <v>2695165.911933939</v>
      </c>
      <c r="G1833" s="25">
        <v>1377485.9393944666</v>
      </c>
      <c r="H1833" s="25">
        <v>632957.1816419838</v>
      </c>
      <c r="I1833" s="25">
        <v>1350193.5226450553</v>
      </c>
      <c r="J1833" s="25">
        <v>1482066.9360200916</v>
      </c>
      <c r="K1833" s="25">
        <v>-687276.81468920456</v>
      </c>
      <c r="L1833" s="33">
        <v>639056.75889150053</v>
      </c>
    </row>
    <row r="1834" spans="2:12" x14ac:dyDescent="0.25">
      <c r="B1834" s="27">
        <v>1829</v>
      </c>
      <c r="C1834" s="24">
        <v>2314290.838103232</v>
      </c>
      <c r="D1834" s="25">
        <v>-58517.936210590415</v>
      </c>
      <c r="E1834" s="25">
        <v>1906355.9773052493</v>
      </c>
      <c r="F1834" s="25">
        <v>2692888.6327138026</v>
      </c>
      <c r="G1834" s="25">
        <v>1561392.6199536622</v>
      </c>
      <c r="H1834" s="25">
        <v>1526234.0235960251</v>
      </c>
      <c r="I1834" s="25">
        <v>1159215.962553726</v>
      </c>
      <c r="J1834" s="25">
        <v>1824547.5716206916</v>
      </c>
      <c r="K1834" s="25">
        <v>213676.35043066321</v>
      </c>
      <c r="L1834" s="33">
        <v>1375538.2119604452</v>
      </c>
    </row>
    <row r="1835" spans="2:12" x14ac:dyDescent="0.25">
      <c r="B1835" s="27">
        <v>1830</v>
      </c>
      <c r="C1835" s="24">
        <v>855489.92059421306</v>
      </c>
      <c r="D1835" s="25">
        <v>636046.74729609583</v>
      </c>
      <c r="E1835" s="25">
        <v>-475189.84926733468</v>
      </c>
      <c r="F1835" s="25">
        <v>1189849.8452345282</v>
      </c>
      <c r="G1835" s="25">
        <v>1877223.3935640883</v>
      </c>
      <c r="H1835" s="25">
        <v>-13211.793201354332</v>
      </c>
      <c r="I1835" s="25">
        <v>200565.37951220293</v>
      </c>
      <c r="J1835" s="25">
        <v>505590.3033768693</v>
      </c>
      <c r="K1835" s="25">
        <v>2039711.5778956302</v>
      </c>
      <c r="L1835" s="33">
        <v>1226580.9994452801</v>
      </c>
    </row>
    <row r="1836" spans="2:12" x14ac:dyDescent="0.25">
      <c r="B1836" s="27">
        <v>1831</v>
      </c>
      <c r="C1836" s="24">
        <v>3735043.8293167343</v>
      </c>
      <c r="D1836" s="25">
        <v>-566121.05622631917</v>
      </c>
      <c r="E1836" s="25">
        <v>-888526.42800768791</v>
      </c>
      <c r="F1836" s="25">
        <v>915349.6480982136</v>
      </c>
      <c r="G1836" s="25">
        <v>360143.92121580569</v>
      </c>
      <c r="H1836" s="25">
        <v>1984119.3973912834</v>
      </c>
      <c r="I1836" s="25">
        <v>1093260.1377952117</v>
      </c>
      <c r="J1836" s="25">
        <v>2014469.8583853552</v>
      </c>
      <c r="K1836" s="25">
        <v>89933.622370425146</v>
      </c>
      <c r="L1836" s="33">
        <v>-2314426.4245659458</v>
      </c>
    </row>
    <row r="1837" spans="2:12" x14ac:dyDescent="0.25">
      <c r="B1837" s="27">
        <v>1832</v>
      </c>
      <c r="C1837" s="24">
        <v>1935080.841285015</v>
      </c>
      <c r="D1837" s="25">
        <v>-118350.12786722463</v>
      </c>
      <c r="E1837" s="25">
        <v>-1761110.028155661</v>
      </c>
      <c r="F1837" s="25">
        <v>2806698.4863272114</v>
      </c>
      <c r="G1837" s="25">
        <v>1548174.7082799054</v>
      </c>
      <c r="H1837" s="25">
        <v>1829161.7996808826</v>
      </c>
      <c r="I1837" s="25">
        <v>-356721.40327524021</v>
      </c>
      <c r="J1837" s="25">
        <v>1033310.8814634699</v>
      </c>
      <c r="K1837" s="25">
        <v>1840437.2017449224</v>
      </c>
      <c r="L1837" s="33">
        <v>621949.51925444696</v>
      </c>
    </row>
    <row r="1838" spans="2:12" x14ac:dyDescent="0.25">
      <c r="B1838" s="27">
        <v>1833</v>
      </c>
      <c r="C1838" s="24">
        <v>2190165.9091583584</v>
      </c>
      <c r="D1838" s="25">
        <v>-495777.30151782325</v>
      </c>
      <c r="E1838" s="25">
        <v>-378806.56466237642</v>
      </c>
      <c r="F1838" s="25">
        <v>2452443.8654704904</v>
      </c>
      <c r="G1838" s="25">
        <v>-602908.89527117228</v>
      </c>
      <c r="H1838" s="25">
        <v>248361.41948458878</v>
      </c>
      <c r="I1838" s="25">
        <v>83016.116456980351</v>
      </c>
      <c r="J1838" s="25">
        <v>1589382.0524438075</v>
      </c>
      <c r="K1838" s="25">
        <v>277995.48548831511</v>
      </c>
      <c r="L1838" s="33">
        <v>945821.67699138727</v>
      </c>
    </row>
    <row r="1839" spans="2:12" x14ac:dyDescent="0.25">
      <c r="B1839" s="27">
        <v>1834</v>
      </c>
      <c r="C1839" s="24">
        <v>1006075.1887632259</v>
      </c>
      <c r="D1839" s="25">
        <v>637704.24039134942</v>
      </c>
      <c r="E1839" s="25">
        <v>-360631.44384295959</v>
      </c>
      <c r="F1839" s="25">
        <v>1461706.5308665531</v>
      </c>
      <c r="G1839" s="25">
        <v>798279.47608158598</v>
      </c>
      <c r="H1839" s="25">
        <v>958036.52518674126</v>
      </c>
      <c r="I1839" s="25">
        <v>743450.10209504981</v>
      </c>
      <c r="J1839" s="25">
        <v>889930.4000213854</v>
      </c>
      <c r="K1839" s="25">
        <v>-1030572.3546499438</v>
      </c>
      <c r="L1839" s="33">
        <v>1719421.7272906643</v>
      </c>
    </row>
    <row r="1840" spans="2:12" x14ac:dyDescent="0.25">
      <c r="B1840" s="27">
        <v>1835</v>
      </c>
      <c r="C1840" s="24">
        <v>-399132.38915288216</v>
      </c>
      <c r="D1840" s="25">
        <v>269916.10363542847</v>
      </c>
      <c r="E1840" s="25">
        <v>559147.9223825857</v>
      </c>
      <c r="F1840" s="25">
        <v>1541475.3039927143</v>
      </c>
      <c r="G1840" s="25">
        <v>38699.976803786587</v>
      </c>
      <c r="H1840" s="25">
        <v>566889.98256629892</v>
      </c>
      <c r="I1840" s="25">
        <v>498141.81907968689</v>
      </c>
      <c r="J1840" s="25">
        <v>1107459.2825480588</v>
      </c>
      <c r="K1840" s="25">
        <v>1364992.602140937</v>
      </c>
      <c r="L1840" s="33">
        <v>776132.22438217094</v>
      </c>
    </row>
    <row r="1841" spans="2:12" x14ac:dyDescent="0.25">
      <c r="B1841" s="27">
        <v>1836</v>
      </c>
      <c r="C1841" s="24">
        <v>1616255.09970548</v>
      </c>
      <c r="D1841" s="25">
        <v>3152924.6011609305</v>
      </c>
      <c r="E1841" s="25">
        <v>440890.72086577071</v>
      </c>
      <c r="F1841" s="25">
        <v>-895342.4411320379</v>
      </c>
      <c r="G1841" s="25">
        <v>-130064.84378976095</v>
      </c>
      <c r="H1841" s="25">
        <v>745862.41711719986</v>
      </c>
      <c r="I1841" s="25">
        <v>693751.40315347025</v>
      </c>
      <c r="J1841" s="25">
        <v>933183.79241909645</v>
      </c>
      <c r="K1841" s="25">
        <v>1400979.7297452884</v>
      </c>
      <c r="L1841" s="33">
        <v>3931337.3936946429</v>
      </c>
    </row>
    <row r="1842" spans="2:12" x14ac:dyDescent="0.25">
      <c r="B1842" s="27">
        <v>1837</v>
      </c>
      <c r="C1842" s="24">
        <v>-917685.04601158248</v>
      </c>
      <c r="D1842" s="25">
        <v>-1025678.0894778427</v>
      </c>
      <c r="E1842" s="25">
        <v>-315452.79320025211</v>
      </c>
      <c r="F1842" s="25">
        <v>253333.5770931174</v>
      </c>
      <c r="G1842" s="25">
        <v>2439529.2813386656</v>
      </c>
      <c r="H1842" s="25">
        <v>1440811.3622484426</v>
      </c>
      <c r="I1842" s="25">
        <v>265484.89407986496</v>
      </c>
      <c r="J1842" s="25">
        <v>486508.41767408885</v>
      </c>
      <c r="K1842" s="25">
        <v>1525901.6373275425</v>
      </c>
      <c r="L1842" s="33">
        <v>-174345.9461147273</v>
      </c>
    </row>
    <row r="1843" spans="2:12" x14ac:dyDescent="0.25">
      <c r="B1843" s="27">
        <v>1838</v>
      </c>
      <c r="C1843" s="24">
        <v>757428.33022436034</v>
      </c>
      <c r="D1843" s="25">
        <v>1072678.0159683153</v>
      </c>
      <c r="E1843" s="25">
        <v>1825533.7029037098</v>
      </c>
      <c r="F1843" s="25">
        <v>-20464.410204089247</v>
      </c>
      <c r="G1843" s="25">
        <v>1026543.6453183657</v>
      </c>
      <c r="H1843" s="25">
        <v>1077619.9145608386</v>
      </c>
      <c r="I1843" s="25">
        <v>1586672.075063603</v>
      </c>
      <c r="J1843" s="25">
        <v>-903607.40614899714</v>
      </c>
      <c r="K1843" s="25">
        <v>212321.94417991815</v>
      </c>
      <c r="L1843" s="33">
        <v>1292712.2036049096</v>
      </c>
    </row>
    <row r="1844" spans="2:12" x14ac:dyDescent="0.25">
      <c r="B1844" s="27">
        <v>1839</v>
      </c>
      <c r="C1844" s="24">
        <v>1107557.9304628731</v>
      </c>
      <c r="D1844" s="25">
        <v>1693739.2651230516</v>
      </c>
      <c r="E1844" s="25">
        <v>1853092.3670827714</v>
      </c>
      <c r="F1844" s="25">
        <v>640310.51183354575</v>
      </c>
      <c r="G1844" s="25">
        <v>-1010452.5490308646</v>
      </c>
      <c r="H1844" s="25">
        <v>1188175.1361856675</v>
      </c>
      <c r="I1844" s="25">
        <v>820100.02063864097</v>
      </c>
      <c r="J1844" s="25">
        <v>778807.21697568148</v>
      </c>
      <c r="K1844" s="25">
        <v>101533.83273699228</v>
      </c>
      <c r="L1844" s="33">
        <v>858400.8911448</v>
      </c>
    </row>
    <row r="1845" spans="2:12" x14ac:dyDescent="0.25">
      <c r="B1845" s="27">
        <v>1840</v>
      </c>
      <c r="C1845" s="24">
        <v>-138102.25360102532</v>
      </c>
      <c r="D1845" s="25">
        <v>29196.416477529332</v>
      </c>
      <c r="E1845" s="25">
        <v>1358396.1446558842</v>
      </c>
      <c r="F1845" s="25">
        <v>1610876.2826550608</v>
      </c>
      <c r="G1845" s="25">
        <v>-28462.663934884593</v>
      </c>
      <c r="H1845" s="25">
        <v>1305185.0894644633</v>
      </c>
      <c r="I1845" s="25">
        <v>-486959.71815343853</v>
      </c>
      <c r="J1845" s="25">
        <v>465869.31936894869</v>
      </c>
      <c r="K1845" s="25">
        <v>827421.11720014457</v>
      </c>
      <c r="L1845" s="33">
        <v>1448255.5947490754</v>
      </c>
    </row>
    <row r="1846" spans="2:12" x14ac:dyDescent="0.25">
      <c r="B1846" s="27">
        <v>1841</v>
      </c>
      <c r="C1846" s="24">
        <v>1251150.7360137203</v>
      </c>
      <c r="D1846" s="25">
        <v>482237.84070954239</v>
      </c>
      <c r="E1846" s="25">
        <v>2077115.0868465621</v>
      </c>
      <c r="F1846" s="25">
        <v>-229031.27463308629</v>
      </c>
      <c r="G1846" s="25">
        <v>460040.10920086876</v>
      </c>
      <c r="H1846" s="25">
        <v>-421904.39890434314</v>
      </c>
      <c r="I1846" s="25">
        <v>2242600.7355673388</v>
      </c>
      <c r="J1846" s="25">
        <v>1145992.9032689314</v>
      </c>
      <c r="K1846" s="25">
        <v>958456.54695416335</v>
      </c>
      <c r="L1846" s="33">
        <v>1299923.0033370545</v>
      </c>
    </row>
    <row r="1847" spans="2:12" x14ac:dyDescent="0.25">
      <c r="B1847" s="27">
        <v>1842</v>
      </c>
      <c r="C1847" s="24">
        <v>1691231.5106024742</v>
      </c>
      <c r="D1847" s="25">
        <v>-1308597.2366589825</v>
      </c>
      <c r="E1847" s="25">
        <v>446980.90065306099</v>
      </c>
      <c r="F1847" s="25">
        <v>1295634.9850024283</v>
      </c>
      <c r="G1847" s="25">
        <v>887435.48926459998</v>
      </c>
      <c r="H1847" s="25">
        <v>-360394.22818313492</v>
      </c>
      <c r="I1847" s="25">
        <v>2026472.8409669683</v>
      </c>
      <c r="J1847" s="25">
        <v>569756.96954606753</v>
      </c>
      <c r="K1847" s="25">
        <v>-597973.93092902564</v>
      </c>
      <c r="L1847" s="33">
        <v>1178930.3809074485</v>
      </c>
    </row>
    <row r="1848" spans="2:12" x14ac:dyDescent="0.25">
      <c r="B1848" s="27">
        <v>1843</v>
      </c>
      <c r="C1848" s="24">
        <v>2972517.3837090861</v>
      </c>
      <c r="D1848" s="25">
        <v>191758.31430961518</v>
      </c>
      <c r="E1848" s="25">
        <v>855265.93979002861</v>
      </c>
      <c r="F1848" s="25">
        <v>914284.23525809217</v>
      </c>
      <c r="G1848" s="25">
        <v>560803.61651595309</v>
      </c>
      <c r="H1848" s="25">
        <v>-683842.45933876559</v>
      </c>
      <c r="I1848" s="25">
        <v>1177817.9403117131</v>
      </c>
      <c r="J1848" s="25">
        <v>1726060.8316330044</v>
      </c>
      <c r="K1848" s="25">
        <v>958965.03762780642</v>
      </c>
      <c r="L1848" s="33">
        <v>3356568.0353607116</v>
      </c>
    </row>
    <row r="1849" spans="2:12" x14ac:dyDescent="0.25">
      <c r="B1849" s="27">
        <v>1844</v>
      </c>
      <c r="C1849" s="24">
        <v>2754254.7582120062</v>
      </c>
      <c r="D1849" s="25">
        <v>438033.11920098914</v>
      </c>
      <c r="E1849" s="25">
        <v>2591303.2363030529</v>
      </c>
      <c r="F1849" s="25">
        <v>1341974.5374371065</v>
      </c>
      <c r="G1849" s="25">
        <v>-92141.093672151212</v>
      </c>
      <c r="H1849" s="25">
        <v>2366398.6808871841</v>
      </c>
      <c r="I1849" s="25">
        <v>2404547.0996340667</v>
      </c>
      <c r="J1849" s="25">
        <v>1441848.0365502578</v>
      </c>
      <c r="K1849" s="25">
        <v>2156989.214183968</v>
      </c>
      <c r="L1849" s="33">
        <v>2652004.694771179</v>
      </c>
    </row>
    <row r="1850" spans="2:12" x14ac:dyDescent="0.25">
      <c r="B1850" s="27">
        <v>1845</v>
      </c>
      <c r="C1850" s="24">
        <v>-500696.40694970917</v>
      </c>
      <c r="D1850" s="25">
        <v>2000691.578327015</v>
      </c>
      <c r="E1850" s="25">
        <v>-117657.66063068248</v>
      </c>
      <c r="F1850" s="25">
        <v>302707.44454568904</v>
      </c>
      <c r="G1850" s="25">
        <v>1070725.5932649309</v>
      </c>
      <c r="H1850" s="25">
        <v>1554714.8246652354</v>
      </c>
      <c r="I1850" s="25">
        <v>792995.29386443086</v>
      </c>
      <c r="J1850" s="25">
        <v>-324717.91762156319</v>
      </c>
      <c r="K1850" s="25">
        <v>2082258.5542476322</v>
      </c>
      <c r="L1850" s="33">
        <v>1233662.9515271429</v>
      </c>
    </row>
    <row r="1851" spans="2:12" x14ac:dyDescent="0.25">
      <c r="B1851" s="27">
        <v>1846</v>
      </c>
      <c r="C1851" s="24">
        <v>988751.16288219579</v>
      </c>
      <c r="D1851" s="25">
        <v>-1401130.4882321362</v>
      </c>
      <c r="E1851" s="25">
        <v>1301980.9186159987</v>
      </c>
      <c r="F1851" s="25">
        <v>720943.118081728</v>
      </c>
      <c r="G1851" s="25">
        <v>621280.5205800226</v>
      </c>
      <c r="H1851" s="25">
        <v>39709.792114484124</v>
      </c>
      <c r="I1851" s="25">
        <v>442946.32907161582</v>
      </c>
      <c r="J1851" s="25">
        <v>1173308.2860960159</v>
      </c>
      <c r="K1851" s="25">
        <v>1851518.7310985341</v>
      </c>
      <c r="L1851" s="33">
        <v>-375279.87109531136</v>
      </c>
    </row>
    <row r="1852" spans="2:12" x14ac:dyDescent="0.25">
      <c r="B1852" s="27">
        <v>1847</v>
      </c>
      <c r="C1852" s="24">
        <v>-968669.48831556737</v>
      </c>
      <c r="D1852" s="25">
        <v>-168482.58486008178</v>
      </c>
      <c r="E1852" s="25">
        <v>382763.79798864853</v>
      </c>
      <c r="F1852" s="25">
        <v>1538551.3892774004</v>
      </c>
      <c r="G1852" s="25">
        <v>3108601.750299837</v>
      </c>
      <c r="H1852" s="25">
        <v>1514735.0905201565</v>
      </c>
      <c r="I1852" s="25">
        <v>142068.31444906071</v>
      </c>
      <c r="J1852" s="25">
        <v>-409297.44126163749</v>
      </c>
      <c r="K1852" s="25">
        <v>1333138.3554912936</v>
      </c>
      <c r="L1852" s="33">
        <v>-1043391.268972653</v>
      </c>
    </row>
    <row r="1853" spans="2:12" x14ac:dyDescent="0.25">
      <c r="B1853" s="27">
        <v>1848</v>
      </c>
      <c r="C1853" s="24">
        <v>689336.37667117687</v>
      </c>
      <c r="D1853" s="25">
        <v>1423722.4914322398</v>
      </c>
      <c r="E1853" s="25">
        <v>1468150.4962509181</v>
      </c>
      <c r="F1853" s="25">
        <v>318355.3208031822</v>
      </c>
      <c r="G1853" s="25">
        <v>-1195788.7628320423</v>
      </c>
      <c r="H1853" s="25">
        <v>230731.19317719666</v>
      </c>
      <c r="I1853" s="25">
        <v>1817972.8026458519</v>
      </c>
      <c r="J1853" s="25">
        <v>171283.33089398267</v>
      </c>
      <c r="K1853" s="25">
        <v>2499544.0219343244</v>
      </c>
      <c r="L1853" s="33">
        <v>-1023437.6416935171</v>
      </c>
    </row>
    <row r="1854" spans="2:12" x14ac:dyDescent="0.25">
      <c r="B1854" s="27">
        <v>1849</v>
      </c>
      <c r="C1854" s="24">
        <v>-908598.29693788989</v>
      </c>
      <c r="D1854" s="25">
        <v>2538095.328426972</v>
      </c>
      <c r="E1854" s="25">
        <v>1101601.9021925367</v>
      </c>
      <c r="F1854" s="25">
        <v>1252917.2034273213</v>
      </c>
      <c r="G1854" s="25">
        <v>2124265.9693244407</v>
      </c>
      <c r="H1854" s="25">
        <v>1996518.5711748656</v>
      </c>
      <c r="I1854" s="25">
        <v>-759823.97683056816</v>
      </c>
      <c r="J1854" s="25">
        <v>382993.27542663319</v>
      </c>
      <c r="K1854" s="25">
        <v>2969363.4542668024</v>
      </c>
      <c r="L1854" s="33">
        <v>298348.93417809717</v>
      </c>
    </row>
    <row r="1855" spans="2:12" x14ac:dyDescent="0.25">
      <c r="B1855" s="27">
        <v>1850</v>
      </c>
      <c r="C1855" s="24">
        <v>-466895.20452355267</v>
      </c>
      <c r="D1855" s="25">
        <v>1226550.8872740879</v>
      </c>
      <c r="E1855" s="25">
        <v>-194867.23514300771</v>
      </c>
      <c r="F1855" s="25">
        <v>67495.111526845954</v>
      </c>
      <c r="G1855" s="25">
        <v>1224549.5220839735</v>
      </c>
      <c r="H1855" s="25">
        <v>1200.4336180794053</v>
      </c>
      <c r="I1855" s="25">
        <v>1714570.7313845558</v>
      </c>
      <c r="J1855" s="25">
        <v>1519374.4917711392</v>
      </c>
      <c r="K1855" s="25">
        <v>-488161.96206464758</v>
      </c>
      <c r="L1855" s="33">
        <v>437807.69294923171</v>
      </c>
    </row>
    <row r="1856" spans="2:12" x14ac:dyDescent="0.25">
      <c r="B1856" s="27">
        <v>1851</v>
      </c>
      <c r="C1856" s="24">
        <v>400867.43615478463</v>
      </c>
      <c r="D1856" s="25">
        <v>1241833.9573589731</v>
      </c>
      <c r="E1856" s="25">
        <v>-1020999.99190673</v>
      </c>
      <c r="F1856" s="25">
        <v>2057641.8524809689</v>
      </c>
      <c r="G1856" s="25">
        <v>573321.65284927143</v>
      </c>
      <c r="H1856" s="25">
        <v>2046591.4075011872</v>
      </c>
      <c r="I1856" s="25">
        <v>521038.78709329199</v>
      </c>
      <c r="J1856" s="25">
        <v>-149851.9125837544</v>
      </c>
      <c r="K1856" s="25">
        <v>1696286.9115560646</v>
      </c>
      <c r="L1856" s="33">
        <v>1748643.9045740273</v>
      </c>
    </row>
    <row r="1857" spans="2:12" x14ac:dyDescent="0.25">
      <c r="B1857" s="27">
        <v>1852</v>
      </c>
      <c r="C1857" s="24">
        <v>224508.03044254938</v>
      </c>
      <c r="D1857" s="25">
        <v>1087066.8560221912</v>
      </c>
      <c r="E1857" s="25">
        <v>1016465.7091083899</v>
      </c>
      <c r="F1857" s="25">
        <v>2166015.4372176598</v>
      </c>
      <c r="G1857" s="25">
        <v>728601.75606569462</v>
      </c>
      <c r="H1857" s="25">
        <v>985472.89321218617</v>
      </c>
      <c r="I1857" s="25">
        <v>436713.76253195014</v>
      </c>
      <c r="J1857" s="25">
        <v>145644.88731892919</v>
      </c>
      <c r="K1857" s="25">
        <v>2423685.6253899708</v>
      </c>
      <c r="L1857" s="33">
        <v>149382.96354889357</v>
      </c>
    </row>
    <row r="1858" spans="2:12" x14ac:dyDescent="0.25">
      <c r="B1858" s="27">
        <v>1853</v>
      </c>
      <c r="C1858" s="24">
        <v>1134664.9342152784</v>
      </c>
      <c r="D1858" s="25">
        <v>759583.31777964626</v>
      </c>
      <c r="E1858" s="25">
        <v>718925.16590742348</v>
      </c>
      <c r="F1858" s="25">
        <v>524337.83069283143</v>
      </c>
      <c r="G1858" s="25">
        <v>1067256.6615277464</v>
      </c>
      <c r="H1858" s="25">
        <v>-1592762.5811715338</v>
      </c>
      <c r="I1858" s="25">
        <v>848779.6694946927</v>
      </c>
      <c r="J1858" s="25">
        <v>-1235828.9717168435</v>
      </c>
      <c r="K1858" s="25">
        <v>111440.68546735961</v>
      </c>
      <c r="L1858" s="33">
        <v>1191699.4983681343</v>
      </c>
    </row>
    <row r="1859" spans="2:12" x14ac:dyDescent="0.25">
      <c r="B1859" s="27">
        <v>1854</v>
      </c>
      <c r="C1859" s="24">
        <v>1119129.8073460297</v>
      </c>
      <c r="D1859" s="25">
        <v>1723291.1145642418</v>
      </c>
      <c r="E1859" s="25">
        <v>74015.703040393069</v>
      </c>
      <c r="F1859" s="25">
        <v>651395.10420652339</v>
      </c>
      <c r="G1859" s="25">
        <v>-384892.68245256133</v>
      </c>
      <c r="H1859" s="25">
        <v>370878.22562049143</v>
      </c>
      <c r="I1859" s="25">
        <v>-18712.389010560699</v>
      </c>
      <c r="J1859" s="25">
        <v>578499.32921797875</v>
      </c>
      <c r="K1859" s="25">
        <v>1153415.3805072759</v>
      </c>
      <c r="L1859" s="33">
        <v>-812857.48839435354</v>
      </c>
    </row>
    <row r="1860" spans="2:12" x14ac:dyDescent="0.25">
      <c r="B1860" s="27">
        <v>1855</v>
      </c>
      <c r="C1860" s="24">
        <v>-1644855.633199421</v>
      </c>
      <c r="D1860" s="25">
        <v>2566743.5734253349</v>
      </c>
      <c r="E1860" s="25">
        <v>886673.3764088708</v>
      </c>
      <c r="F1860" s="25">
        <v>652229.84578404296</v>
      </c>
      <c r="G1860" s="25">
        <v>1437214.6509600948</v>
      </c>
      <c r="H1860" s="25">
        <v>-770853.45765526127</v>
      </c>
      <c r="I1860" s="25">
        <v>1809768.557991745</v>
      </c>
      <c r="J1860" s="25">
        <v>854446.90356228873</v>
      </c>
      <c r="K1860" s="25">
        <v>-1045872.8837282285</v>
      </c>
      <c r="L1860" s="33">
        <v>277410.75448793638</v>
      </c>
    </row>
    <row r="1861" spans="2:12" x14ac:dyDescent="0.25">
      <c r="B1861" s="27">
        <v>1856</v>
      </c>
      <c r="C1861" s="24">
        <v>459297.84182150709</v>
      </c>
      <c r="D1861" s="25">
        <v>1042118.1869675056</v>
      </c>
      <c r="E1861" s="25">
        <v>735459.81932904758</v>
      </c>
      <c r="F1861" s="25">
        <v>1692119.1858933833</v>
      </c>
      <c r="G1861" s="25">
        <v>-1047891.1836097813</v>
      </c>
      <c r="H1861" s="25">
        <v>2897302.4343590625</v>
      </c>
      <c r="I1861" s="25">
        <v>1034199.2601945307</v>
      </c>
      <c r="J1861" s="25">
        <v>-304823.29825354042</v>
      </c>
      <c r="K1861" s="25">
        <v>2352225.1031353776</v>
      </c>
      <c r="L1861" s="33">
        <v>1580877.5381587408</v>
      </c>
    </row>
    <row r="1862" spans="2:12" x14ac:dyDescent="0.25">
      <c r="B1862" s="27">
        <v>1857</v>
      </c>
      <c r="C1862" s="24">
        <v>-10277.291864858009</v>
      </c>
      <c r="D1862" s="25">
        <v>105961.13542937301</v>
      </c>
      <c r="E1862" s="25">
        <v>-1050391.5853168648</v>
      </c>
      <c r="F1862" s="25">
        <v>2002150.1631934866</v>
      </c>
      <c r="G1862" s="25">
        <v>1524037.3539515436</v>
      </c>
      <c r="H1862" s="25">
        <v>32105.223971367348</v>
      </c>
      <c r="I1862" s="25">
        <v>890272.63732020743</v>
      </c>
      <c r="J1862" s="25">
        <v>328918.36916730553</v>
      </c>
      <c r="K1862" s="25">
        <v>660811.3648816552</v>
      </c>
      <c r="L1862" s="33">
        <v>1370381.4030507011</v>
      </c>
    </row>
    <row r="1863" spans="2:12" x14ac:dyDescent="0.25">
      <c r="B1863" s="27">
        <v>1858</v>
      </c>
      <c r="C1863" s="24">
        <v>629198.1926292982</v>
      </c>
      <c r="D1863" s="25">
        <v>-1211029.9658809677</v>
      </c>
      <c r="E1863" s="25">
        <v>2343301.8078773245</v>
      </c>
      <c r="F1863" s="25">
        <v>670682.59468005598</v>
      </c>
      <c r="G1863" s="25">
        <v>274212.81821120111</v>
      </c>
      <c r="H1863" s="25">
        <v>592591.52465149155</v>
      </c>
      <c r="I1863" s="25">
        <v>2231591.395499533</v>
      </c>
      <c r="J1863" s="25">
        <v>362879.9601099696</v>
      </c>
      <c r="K1863" s="25">
        <v>863256.65028975159</v>
      </c>
      <c r="L1863" s="33">
        <v>1270941.3877095087</v>
      </c>
    </row>
    <row r="1864" spans="2:12" x14ac:dyDescent="0.25">
      <c r="B1864" s="27">
        <v>1859</v>
      </c>
      <c r="C1864" s="24">
        <v>1147637.7676740945</v>
      </c>
      <c r="D1864" s="25">
        <v>1338064.2366778124</v>
      </c>
      <c r="E1864" s="25">
        <v>-124236.56351577677</v>
      </c>
      <c r="F1864" s="25">
        <v>1592883.9855973758</v>
      </c>
      <c r="G1864" s="25">
        <v>-108633.52721834928</v>
      </c>
      <c r="H1864" s="25">
        <v>1847528.4757908983</v>
      </c>
      <c r="I1864" s="25">
        <v>992944.93268130254</v>
      </c>
      <c r="J1864" s="25">
        <v>-175328.75921653677</v>
      </c>
      <c r="K1864" s="25">
        <v>843286.06198168732</v>
      </c>
      <c r="L1864" s="33">
        <v>466755.7112822202</v>
      </c>
    </row>
    <row r="1865" spans="2:12" x14ac:dyDescent="0.25">
      <c r="B1865" s="27">
        <v>1860</v>
      </c>
      <c r="C1865" s="24">
        <v>292719.99165869504</v>
      </c>
      <c r="D1865" s="25">
        <v>-383276.06085861241</v>
      </c>
      <c r="E1865" s="25">
        <v>729221.49243994709</v>
      </c>
      <c r="F1865" s="25">
        <v>-708651.37321048789</v>
      </c>
      <c r="G1865" s="25">
        <v>1180242.2922999207</v>
      </c>
      <c r="H1865" s="25">
        <v>1358465.2415365046</v>
      </c>
      <c r="I1865" s="25">
        <v>1742084.9535127324</v>
      </c>
      <c r="J1865" s="25">
        <v>1287899.3989220848</v>
      </c>
      <c r="K1865" s="25">
        <v>88704.541977206245</v>
      </c>
      <c r="L1865" s="33">
        <v>681969.7443375201</v>
      </c>
    </row>
    <row r="1866" spans="2:12" x14ac:dyDescent="0.25">
      <c r="B1866" s="27">
        <v>1861</v>
      </c>
      <c r="C1866" s="24">
        <v>311769.70185155142</v>
      </c>
      <c r="D1866" s="25">
        <v>1486660.6638817461</v>
      </c>
      <c r="E1866" s="25">
        <v>-1879183.0315467957</v>
      </c>
      <c r="F1866" s="25">
        <v>1406866.4916394772</v>
      </c>
      <c r="G1866" s="25">
        <v>1582735.1540637799</v>
      </c>
      <c r="H1866" s="25">
        <v>31641.930431587622</v>
      </c>
      <c r="I1866" s="25">
        <v>860502.51010533283</v>
      </c>
      <c r="J1866" s="25">
        <v>-919616.66520071356</v>
      </c>
      <c r="K1866" s="25">
        <v>-678313.13535849238</v>
      </c>
      <c r="L1866" s="33">
        <v>1321886.8166234768</v>
      </c>
    </row>
    <row r="1867" spans="2:12" x14ac:dyDescent="0.25">
      <c r="B1867" s="27">
        <v>1862</v>
      </c>
      <c r="C1867" s="24">
        <v>-1677668.5040403581</v>
      </c>
      <c r="D1867" s="25">
        <v>1101618.536514339</v>
      </c>
      <c r="E1867" s="25">
        <v>-1478069.8241250077</v>
      </c>
      <c r="F1867" s="25">
        <v>156541.57703393092</v>
      </c>
      <c r="G1867" s="25">
        <v>1077491.9359955448</v>
      </c>
      <c r="H1867" s="25">
        <v>495170.60605534445</v>
      </c>
      <c r="I1867" s="25">
        <v>2926969.7608643305</v>
      </c>
      <c r="J1867" s="25">
        <v>-968389.82297642948</v>
      </c>
      <c r="K1867" s="25">
        <v>-901782.95559138153</v>
      </c>
      <c r="L1867" s="33">
        <v>1323549.8438868281</v>
      </c>
    </row>
    <row r="1868" spans="2:12" x14ac:dyDescent="0.25">
      <c r="B1868" s="27">
        <v>1863</v>
      </c>
      <c r="C1868" s="24">
        <v>966365.57804548414</v>
      </c>
      <c r="D1868" s="25">
        <v>1674786.2271805853</v>
      </c>
      <c r="E1868" s="25">
        <v>1201451.1860238388</v>
      </c>
      <c r="F1868" s="25">
        <v>595621.25125143351</v>
      </c>
      <c r="G1868" s="25">
        <v>-547131.71676921472</v>
      </c>
      <c r="H1868" s="25">
        <v>613091.00774349133</v>
      </c>
      <c r="I1868" s="25">
        <v>337080.33210089011</v>
      </c>
      <c r="J1868" s="25">
        <v>-306640.70577470353</v>
      </c>
      <c r="K1868" s="25">
        <v>-947636.34072096506</v>
      </c>
      <c r="L1868" s="33">
        <v>2302878.7420974462</v>
      </c>
    </row>
    <row r="1869" spans="2:12" x14ac:dyDescent="0.25">
      <c r="B1869" s="27">
        <v>1864</v>
      </c>
      <c r="C1869" s="24">
        <v>967000.78057422349</v>
      </c>
      <c r="D1869" s="25">
        <v>2143019.0805116156</v>
      </c>
      <c r="E1869" s="25">
        <v>1156916.486339787</v>
      </c>
      <c r="F1869" s="25">
        <v>1300474.1283889608</v>
      </c>
      <c r="G1869" s="25">
        <v>695772.12577527203</v>
      </c>
      <c r="H1869" s="25">
        <v>442961.69003254874</v>
      </c>
      <c r="I1869" s="25">
        <v>151981.52261347324</v>
      </c>
      <c r="J1869" s="25">
        <v>2964219.9576323214</v>
      </c>
      <c r="K1869" s="25">
        <v>-1458716.0666543762</v>
      </c>
      <c r="L1869" s="33">
        <v>507414.5299702771</v>
      </c>
    </row>
    <row r="1870" spans="2:12" x14ac:dyDescent="0.25">
      <c r="B1870" s="27">
        <v>1865</v>
      </c>
      <c r="C1870" s="24">
        <v>-601388.65266693709</v>
      </c>
      <c r="D1870" s="25">
        <v>940748.48252013791</v>
      </c>
      <c r="E1870" s="25">
        <v>-875846.51068216749</v>
      </c>
      <c r="F1870" s="25">
        <v>494887.11645612074</v>
      </c>
      <c r="G1870" s="25">
        <v>1594214.9290013928</v>
      </c>
      <c r="H1870" s="25">
        <v>-288953.60373757873</v>
      </c>
      <c r="I1870" s="25">
        <v>668579.37524277158</v>
      </c>
      <c r="J1870" s="25">
        <v>650637.29344061855</v>
      </c>
      <c r="K1870" s="25">
        <v>788525.76554523874</v>
      </c>
      <c r="L1870" s="33">
        <v>-150342.51714005694</v>
      </c>
    </row>
    <row r="1871" spans="2:12" x14ac:dyDescent="0.25">
      <c r="B1871" s="27">
        <v>1866</v>
      </c>
      <c r="C1871" s="24">
        <v>1223665.8486351497</v>
      </c>
      <c r="D1871" s="25">
        <v>487141.29402995063</v>
      </c>
      <c r="E1871" s="25">
        <v>1066498.9395727227</v>
      </c>
      <c r="F1871" s="25">
        <v>603463.71307176165</v>
      </c>
      <c r="G1871" s="25">
        <v>-41737.055095139425</v>
      </c>
      <c r="H1871" s="25">
        <v>1944856.5919159437</v>
      </c>
      <c r="I1871" s="25">
        <v>2087232.5493918145</v>
      </c>
      <c r="J1871" s="25">
        <v>-176596.11053724214</v>
      </c>
      <c r="K1871" s="25">
        <v>438076.55557332654</v>
      </c>
      <c r="L1871" s="33">
        <v>2937700.6194442003</v>
      </c>
    </row>
    <row r="1872" spans="2:12" x14ac:dyDescent="0.25">
      <c r="B1872" s="27">
        <v>1867</v>
      </c>
      <c r="C1872" s="24">
        <v>370766.78593467083</v>
      </c>
      <c r="D1872" s="25">
        <v>975468.38976092497</v>
      </c>
      <c r="E1872" s="25">
        <v>-463966.7844837564</v>
      </c>
      <c r="F1872" s="25">
        <v>2146009.8842814444</v>
      </c>
      <c r="G1872" s="25">
        <v>1177088.9162664083</v>
      </c>
      <c r="H1872" s="25">
        <v>1513558.8235842269</v>
      </c>
      <c r="I1872" s="25">
        <v>-203816.62328429474</v>
      </c>
      <c r="J1872" s="25">
        <v>-150754.93755283626</v>
      </c>
      <c r="K1872" s="25">
        <v>681568.4595994954</v>
      </c>
      <c r="L1872" s="33">
        <v>2614028.1212850288</v>
      </c>
    </row>
    <row r="1873" spans="2:12" x14ac:dyDescent="0.25">
      <c r="B1873" s="27">
        <v>1868</v>
      </c>
      <c r="C1873" s="24">
        <v>2136961.7363959989</v>
      </c>
      <c r="D1873" s="25">
        <v>709474.97252242267</v>
      </c>
      <c r="E1873" s="25">
        <v>907019.14578319341</v>
      </c>
      <c r="F1873" s="25">
        <v>3245330.0475002113</v>
      </c>
      <c r="G1873" s="25">
        <v>918286.74184960499</v>
      </c>
      <c r="H1873" s="25">
        <v>1369974.3377766679</v>
      </c>
      <c r="I1873" s="25">
        <v>-300638.75266821077</v>
      </c>
      <c r="J1873" s="25">
        <v>2608985.1883006142</v>
      </c>
      <c r="K1873" s="25">
        <v>840130.1293308381</v>
      </c>
      <c r="L1873" s="33">
        <v>446880.01225977857</v>
      </c>
    </row>
    <row r="1874" spans="2:12" x14ac:dyDescent="0.25">
      <c r="B1874" s="27">
        <v>1869</v>
      </c>
      <c r="C1874" s="24">
        <v>515903.22091802396</v>
      </c>
      <c r="D1874" s="25">
        <v>290810.00778852729</v>
      </c>
      <c r="E1874" s="25">
        <v>-275784.03316517547</v>
      </c>
      <c r="F1874" s="25">
        <v>8548.3096124436706</v>
      </c>
      <c r="G1874" s="25">
        <v>1417529.5779581778</v>
      </c>
      <c r="H1874" s="25">
        <v>2033689.8218476358</v>
      </c>
      <c r="I1874" s="25">
        <v>1533004.9217172163</v>
      </c>
      <c r="J1874" s="25">
        <v>480120.49777038209</v>
      </c>
      <c r="K1874" s="25">
        <v>1354674.3673194717</v>
      </c>
      <c r="L1874" s="33">
        <v>-1084467.0199243193</v>
      </c>
    </row>
    <row r="1875" spans="2:12" x14ac:dyDescent="0.25">
      <c r="B1875" s="27">
        <v>1870</v>
      </c>
      <c r="C1875" s="24">
        <v>1423029.1675458588</v>
      </c>
      <c r="D1875" s="25">
        <v>1388674.4990157532</v>
      </c>
      <c r="E1875" s="25">
        <v>691018.82109233178</v>
      </c>
      <c r="F1875" s="25">
        <v>1314495.7230230328</v>
      </c>
      <c r="G1875" s="25">
        <v>-12019.161387508735</v>
      </c>
      <c r="H1875" s="25">
        <v>1362758.3040714245</v>
      </c>
      <c r="I1875" s="25">
        <v>1359817.0962168644</v>
      </c>
      <c r="J1875" s="25">
        <v>3701513.320635431</v>
      </c>
      <c r="K1875" s="25">
        <v>-1024049.4000526359</v>
      </c>
      <c r="L1875" s="33">
        <v>62539.239560303278</v>
      </c>
    </row>
    <row r="1876" spans="2:12" x14ac:dyDescent="0.25">
      <c r="B1876" s="27">
        <v>1871</v>
      </c>
      <c r="C1876" s="24">
        <v>574434.16685143532</v>
      </c>
      <c r="D1876" s="25">
        <v>114122.61726975301</v>
      </c>
      <c r="E1876" s="25">
        <v>1163442.8487813193</v>
      </c>
      <c r="F1876" s="25">
        <v>519462.69938375289</v>
      </c>
      <c r="G1876" s="25">
        <v>1466806.6300427024</v>
      </c>
      <c r="H1876" s="25">
        <v>-131579.60865940712</v>
      </c>
      <c r="I1876" s="25">
        <v>1358025.4804188674</v>
      </c>
      <c r="J1876" s="25">
        <v>1486478.7987674922</v>
      </c>
      <c r="K1876" s="25">
        <v>-1339559.3271797425</v>
      </c>
      <c r="L1876" s="33">
        <v>2088748.9875794426</v>
      </c>
    </row>
    <row r="1877" spans="2:12" x14ac:dyDescent="0.25">
      <c r="B1877" s="27">
        <v>1872</v>
      </c>
      <c r="C1877" s="24">
        <v>-1141500.2101691719</v>
      </c>
      <c r="D1877" s="25">
        <v>-35409.996259985492</v>
      </c>
      <c r="E1877" s="25">
        <v>4348238.4411021033</v>
      </c>
      <c r="F1877" s="25">
        <v>679778.89295964222</v>
      </c>
      <c r="G1877" s="25">
        <v>-77827.452617424075</v>
      </c>
      <c r="H1877" s="25">
        <v>274551.36555233179</v>
      </c>
      <c r="I1877" s="25">
        <v>2573672.8119016616</v>
      </c>
      <c r="J1877" s="25">
        <v>2008642.1516506928</v>
      </c>
      <c r="K1877" s="25">
        <v>2743790.292598973</v>
      </c>
      <c r="L1877" s="33">
        <v>1269564.0663242368</v>
      </c>
    </row>
    <row r="1878" spans="2:12" x14ac:dyDescent="0.25">
      <c r="B1878" s="27">
        <v>1873</v>
      </c>
      <c r="C1878" s="24">
        <v>30845.713617998175</v>
      </c>
      <c r="D1878" s="25">
        <v>1522597.2048388394</v>
      </c>
      <c r="E1878" s="25">
        <v>972565.41245987732</v>
      </c>
      <c r="F1878" s="25">
        <v>1983250.4008883974</v>
      </c>
      <c r="G1878" s="25">
        <v>511812.12137197703</v>
      </c>
      <c r="H1878" s="25">
        <v>-104040.99170591962</v>
      </c>
      <c r="I1878" s="25">
        <v>-408203.99426033255</v>
      </c>
      <c r="J1878" s="25">
        <v>478520.84209393291</v>
      </c>
      <c r="K1878" s="25">
        <v>155500.27105080895</v>
      </c>
      <c r="L1878" s="33">
        <v>3078865.7992574628</v>
      </c>
    </row>
    <row r="1879" spans="2:12" x14ac:dyDescent="0.25">
      <c r="B1879" s="27">
        <v>1874</v>
      </c>
      <c r="C1879" s="24">
        <v>1731418.5862910328</v>
      </c>
      <c r="D1879" s="25">
        <v>-936457.93213505298</v>
      </c>
      <c r="E1879" s="25">
        <v>-159122.317250269</v>
      </c>
      <c r="F1879" s="25">
        <v>1758181.1296286024</v>
      </c>
      <c r="G1879" s="25">
        <v>1225720.6639669379</v>
      </c>
      <c r="H1879" s="25">
        <v>-6160.0747291138396</v>
      </c>
      <c r="I1879" s="25">
        <v>2880489.2097766688</v>
      </c>
      <c r="J1879" s="25">
        <v>43727.409651104361</v>
      </c>
      <c r="K1879" s="25">
        <v>4009319.6557428483</v>
      </c>
      <c r="L1879" s="33">
        <v>2270650.3343692757</v>
      </c>
    </row>
    <row r="1880" spans="2:12" x14ac:dyDescent="0.25">
      <c r="B1880" s="27">
        <v>1875</v>
      </c>
      <c r="C1880" s="24">
        <v>1618632.8115158826</v>
      </c>
      <c r="D1880" s="25">
        <v>2824586.2002951829</v>
      </c>
      <c r="E1880" s="25">
        <v>988862.65920020035</v>
      </c>
      <c r="F1880" s="25">
        <v>1731504.967734619</v>
      </c>
      <c r="G1880" s="25">
        <v>1326205.7412672481</v>
      </c>
      <c r="H1880" s="25">
        <v>2648011.8149142032</v>
      </c>
      <c r="I1880" s="25">
        <v>-31454.934254449792</v>
      </c>
      <c r="J1880" s="25">
        <v>-671237.08162447717</v>
      </c>
      <c r="K1880" s="25">
        <v>-87989.376482983585</v>
      </c>
      <c r="L1880" s="33">
        <v>2369527.3086835742</v>
      </c>
    </row>
    <row r="1881" spans="2:12" x14ac:dyDescent="0.25">
      <c r="B1881" s="27">
        <v>1876</v>
      </c>
      <c r="C1881" s="24">
        <v>1878469.8810641901</v>
      </c>
      <c r="D1881" s="25">
        <v>552691.52500395849</v>
      </c>
      <c r="E1881" s="25">
        <v>1064227.4560531504</v>
      </c>
      <c r="F1881" s="25">
        <v>160693.43237431115</v>
      </c>
      <c r="G1881" s="25">
        <v>1202552.338430794</v>
      </c>
      <c r="H1881" s="25">
        <v>1404267.086057452</v>
      </c>
      <c r="I1881" s="25">
        <v>-427842.04293909203</v>
      </c>
      <c r="J1881" s="25">
        <v>221391.73341686465</v>
      </c>
      <c r="K1881" s="25">
        <v>482040.42218456091</v>
      </c>
      <c r="L1881" s="33">
        <v>2274686.9285675804</v>
      </c>
    </row>
    <row r="1882" spans="2:12" x14ac:dyDescent="0.25">
      <c r="B1882" s="27">
        <v>1877</v>
      </c>
      <c r="C1882" s="24">
        <v>-1760393.4664827054</v>
      </c>
      <c r="D1882" s="25">
        <v>2205674.3742088247</v>
      </c>
      <c r="E1882" s="25">
        <v>-324625.93670775741</v>
      </c>
      <c r="F1882" s="25">
        <v>-698522.6417177408</v>
      </c>
      <c r="G1882" s="25">
        <v>-536090.66131204693</v>
      </c>
      <c r="H1882" s="25">
        <v>1304207.1116691725</v>
      </c>
      <c r="I1882" s="25">
        <v>1007931.0355537953</v>
      </c>
      <c r="J1882" s="25">
        <v>697972.92407731991</v>
      </c>
      <c r="K1882" s="25">
        <v>3667905.7846896043</v>
      </c>
      <c r="L1882" s="33">
        <v>375641.54758691648</v>
      </c>
    </row>
    <row r="1883" spans="2:12" x14ac:dyDescent="0.25">
      <c r="B1883" s="27">
        <v>1878</v>
      </c>
      <c r="C1883" s="24">
        <v>528857.98386770766</v>
      </c>
      <c r="D1883" s="25">
        <v>151465.90761396568</v>
      </c>
      <c r="E1883" s="25">
        <v>2852020.5924280579</v>
      </c>
      <c r="F1883" s="25">
        <v>605060.66082927631</v>
      </c>
      <c r="G1883" s="25">
        <v>925686.75046826014</v>
      </c>
      <c r="H1883" s="25">
        <v>-355604.20078164944</v>
      </c>
      <c r="I1883" s="25">
        <v>1290552.8429586375</v>
      </c>
      <c r="J1883" s="25">
        <v>-248993.87643627124</v>
      </c>
      <c r="K1883" s="25">
        <v>-1162021.8790174257</v>
      </c>
      <c r="L1883" s="33">
        <v>-1084262.4585211356</v>
      </c>
    </row>
    <row r="1884" spans="2:12" x14ac:dyDescent="0.25">
      <c r="B1884" s="27">
        <v>1879</v>
      </c>
      <c r="C1884" s="24">
        <v>1961834.7024803017</v>
      </c>
      <c r="D1884" s="25">
        <v>-1634305.3834965224</v>
      </c>
      <c r="E1884" s="25">
        <v>1140769.8843794977</v>
      </c>
      <c r="F1884" s="25">
        <v>-845765.42241108976</v>
      </c>
      <c r="G1884" s="25">
        <v>646177.40370773198</v>
      </c>
      <c r="H1884" s="25">
        <v>-362760.64538409188</v>
      </c>
      <c r="I1884" s="25">
        <v>1242725.3259444004</v>
      </c>
      <c r="J1884" s="25">
        <v>1723553.6180235869</v>
      </c>
      <c r="K1884" s="25">
        <v>1235720.4487057021</v>
      </c>
      <c r="L1884" s="33">
        <v>950795.46304940339</v>
      </c>
    </row>
    <row r="1885" spans="2:12" x14ac:dyDescent="0.25">
      <c r="B1885" s="27">
        <v>1880</v>
      </c>
      <c r="C1885" s="24">
        <v>2165081.22211935</v>
      </c>
      <c r="D1885" s="25">
        <v>708025.46872424055</v>
      </c>
      <c r="E1885" s="25">
        <v>-567663.4229528578</v>
      </c>
      <c r="F1885" s="25">
        <v>873036.45420924667</v>
      </c>
      <c r="G1885" s="25">
        <v>162529.78665848076</v>
      </c>
      <c r="H1885" s="25">
        <v>-111064.03027382214</v>
      </c>
      <c r="I1885" s="25">
        <v>85650.94772107061</v>
      </c>
      <c r="J1885" s="25">
        <v>617121.50531576946</v>
      </c>
      <c r="K1885" s="25">
        <v>-640832.97700253641</v>
      </c>
      <c r="L1885" s="33">
        <v>144892.95389439724</v>
      </c>
    </row>
    <row r="1886" spans="2:12" x14ac:dyDescent="0.25">
      <c r="B1886" s="27">
        <v>1881</v>
      </c>
      <c r="C1886" s="24">
        <v>-1442637.2621719018</v>
      </c>
      <c r="D1886" s="25">
        <v>182069.33261558739</v>
      </c>
      <c r="E1886" s="25">
        <v>477334.9211671534</v>
      </c>
      <c r="F1886" s="25">
        <v>505462.39787939936</v>
      </c>
      <c r="G1886" s="25">
        <v>1864590.4204018982</v>
      </c>
      <c r="H1886" s="25">
        <v>1552120.248577808</v>
      </c>
      <c r="I1886" s="25">
        <v>1198137.29204079</v>
      </c>
      <c r="J1886" s="25">
        <v>1259641.163713742</v>
      </c>
      <c r="K1886" s="25">
        <v>316122.98590330407</v>
      </c>
      <c r="L1886" s="33">
        <v>-640353.92870502034</v>
      </c>
    </row>
    <row r="1887" spans="2:12" x14ac:dyDescent="0.25">
      <c r="B1887" s="27">
        <v>1882</v>
      </c>
      <c r="C1887" s="24">
        <v>1372182.0649525272</v>
      </c>
      <c r="D1887" s="25">
        <v>-342848.07609966397</v>
      </c>
      <c r="E1887" s="25">
        <v>1576612.0778749222</v>
      </c>
      <c r="F1887" s="25">
        <v>-285166.29840201139</v>
      </c>
      <c r="G1887" s="25">
        <v>-452743.08869926445</v>
      </c>
      <c r="H1887" s="25">
        <v>1093635.8746048184</v>
      </c>
      <c r="I1887" s="25">
        <v>641104.81539725605</v>
      </c>
      <c r="J1887" s="25">
        <v>626418.2451737416</v>
      </c>
      <c r="K1887" s="25">
        <v>931722.69724408025</v>
      </c>
      <c r="L1887" s="33">
        <v>173377.83378273807</v>
      </c>
    </row>
    <row r="1888" spans="2:12" x14ac:dyDescent="0.25">
      <c r="B1888" s="27">
        <v>1883</v>
      </c>
      <c r="C1888" s="24">
        <v>840883.8087698929</v>
      </c>
      <c r="D1888" s="25">
        <v>-605210.34338849038</v>
      </c>
      <c r="E1888" s="25">
        <v>-388994.70584182953</v>
      </c>
      <c r="F1888" s="25">
        <v>-192901.16296154074</v>
      </c>
      <c r="G1888" s="25">
        <v>1592525.3752705888</v>
      </c>
      <c r="H1888" s="25">
        <v>1309345.9785093339</v>
      </c>
      <c r="I1888" s="25">
        <v>-200410.66078193998</v>
      </c>
      <c r="J1888" s="25">
        <v>620628.21460954659</v>
      </c>
      <c r="K1888" s="25">
        <v>669650.66465125373</v>
      </c>
      <c r="L1888" s="33">
        <v>85277.013961724937</v>
      </c>
    </row>
    <row r="1889" spans="2:12" x14ac:dyDescent="0.25">
      <c r="B1889" s="27">
        <v>1884</v>
      </c>
      <c r="C1889" s="24">
        <v>1676381.9623218733</v>
      </c>
      <c r="D1889" s="25">
        <v>1666652.2023326997</v>
      </c>
      <c r="E1889" s="25">
        <v>536908.31011160836</v>
      </c>
      <c r="F1889" s="25">
        <v>1046716.9840233596</v>
      </c>
      <c r="G1889" s="25">
        <v>152861.47368518356</v>
      </c>
      <c r="H1889" s="25">
        <v>848654.56813224219</v>
      </c>
      <c r="I1889" s="25">
        <v>-676397.97125777975</v>
      </c>
      <c r="J1889" s="25">
        <v>276974.35646251962</v>
      </c>
      <c r="K1889" s="25">
        <v>489032.41402776632</v>
      </c>
      <c r="L1889" s="33">
        <v>162148.31209857063</v>
      </c>
    </row>
    <row r="1890" spans="2:12" x14ac:dyDescent="0.25">
      <c r="B1890" s="27">
        <v>1885</v>
      </c>
      <c r="C1890" s="24">
        <v>687731.54052451532</v>
      </c>
      <c r="D1890" s="25">
        <v>1201677.9171689106</v>
      </c>
      <c r="E1890" s="25">
        <v>882447.4973172904</v>
      </c>
      <c r="F1890" s="25">
        <v>3341338.5839860267</v>
      </c>
      <c r="G1890" s="25">
        <v>1540716.2642233535</v>
      </c>
      <c r="H1890" s="25">
        <v>2020550.5153818047</v>
      </c>
      <c r="I1890" s="25">
        <v>287580.92228678847</v>
      </c>
      <c r="J1890" s="25">
        <v>33435.25924570905</v>
      </c>
      <c r="K1890" s="25">
        <v>-40057.944036795758</v>
      </c>
      <c r="L1890" s="33">
        <v>696056.59882636368</v>
      </c>
    </row>
    <row r="1891" spans="2:12" x14ac:dyDescent="0.25">
      <c r="B1891" s="27">
        <v>1886</v>
      </c>
      <c r="C1891" s="24">
        <v>377564.1677159993</v>
      </c>
      <c r="D1891" s="25">
        <v>-324855.04237187514</v>
      </c>
      <c r="E1891" s="25">
        <v>435145.46575264912</v>
      </c>
      <c r="F1891" s="25">
        <v>147692.73326052492</v>
      </c>
      <c r="G1891" s="25">
        <v>1542557.1201967681</v>
      </c>
      <c r="H1891" s="25">
        <v>-341414.59515126795</v>
      </c>
      <c r="I1891" s="25">
        <v>1075564.719104656</v>
      </c>
      <c r="J1891" s="25">
        <v>209184.04821584374</v>
      </c>
      <c r="K1891" s="25">
        <v>704659.57458743406</v>
      </c>
      <c r="L1891" s="33">
        <v>1907846.467794287</v>
      </c>
    </row>
    <row r="1892" spans="2:12" x14ac:dyDescent="0.25">
      <c r="B1892" s="27">
        <v>1887</v>
      </c>
      <c r="C1892" s="24">
        <v>879613.13517124392</v>
      </c>
      <c r="D1892" s="25">
        <v>160090.67274297215</v>
      </c>
      <c r="E1892" s="25">
        <v>2520848.3300022241</v>
      </c>
      <c r="F1892" s="25">
        <v>2744958.3433696358</v>
      </c>
      <c r="G1892" s="25">
        <v>752774.46591087896</v>
      </c>
      <c r="H1892" s="25">
        <v>-448426.42863821657</v>
      </c>
      <c r="I1892" s="25">
        <v>1536547.8410998266</v>
      </c>
      <c r="J1892" s="25">
        <v>226914.95806667861</v>
      </c>
      <c r="K1892" s="25">
        <v>-815033.42128119245</v>
      </c>
      <c r="L1892" s="33">
        <v>1196718.8634475782</v>
      </c>
    </row>
    <row r="1893" spans="2:12" x14ac:dyDescent="0.25">
      <c r="B1893" s="27">
        <v>1888</v>
      </c>
      <c r="C1893" s="24">
        <v>1434291.7774815531</v>
      </c>
      <c r="D1893" s="25">
        <v>861320.54253761889</v>
      </c>
      <c r="E1893" s="25">
        <v>709637.69357383158</v>
      </c>
      <c r="F1893" s="25">
        <v>1834074.6275522877</v>
      </c>
      <c r="G1893" s="25">
        <v>885267.2930619074</v>
      </c>
      <c r="H1893" s="25">
        <v>924860.76648672204</v>
      </c>
      <c r="I1893" s="25">
        <v>737799.01263881894</v>
      </c>
      <c r="J1893" s="25">
        <v>-54452.066604925785</v>
      </c>
      <c r="K1893" s="25">
        <v>2249650.0328840339</v>
      </c>
      <c r="L1893" s="33">
        <v>-424032.56269664457</v>
      </c>
    </row>
    <row r="1894" spans="2:12" x14ac:dyDescent="0.25">
      <c r="B1894" s="27">
        <v>1889</v>
      </c>
      <c r="C1894" s="24">
        <v>1757568.4773522848</v>
      </c>
      <c r="D1894" s="25">
        <v>1036306.5430924832</v>
      </c>
      <c r="E1894" s="25">
        <v>55545.17946436163</v>
      </c>
      <c r="F1894" s="25">
        <v>-744015.58562583663</v>
      </c>
      <c r="G1894" s="25">
        <v>-678262.36920286901</v>
      </c>
      <c r="H1894" s="25">
        <v>465718.9673988279</v>
      </c>
      <c r="I1894" s="25">
        <v>584370.72645715997</v>
      </c>
      <c r="J1894" s="25">
        <v>-142009.47820280772</v>
      </c>
      <c r="K1894" s="25">
        <v>355221.81596223963</v>
      </c>
      <c r="L1894" s="33">
        <v>-1270890.1817706367</v>
      </c>
    </row>
    <row r="1895" spans="2:12" x14ac:dyDescent="0.25">
      <c r="B1895" s="27">
        <v>1890</v>
      </c>
      <c r="C1895" s="24">
        <v>-385207.79237651173</v>
      </c>
      <c r="D1895" s="25">
        <v>-58408.679731567856</v>
      </c>
      <c r="E1895" s="25">
        <v>2108267.8947388288</v>
      </c>
      <c r="F1895" s="25">
        <v>-1654734.0936753321</v>
      </c>
      <c r="G1895" s="25">
        <v>20142.725936457515</v>
      </c>
      <c r="H1895" s="25">
        <v>2079001.4791993531</v>
      </c>
      <c r="I1895" s="25">
        <v>-102466.48704032088</v>
      </c>
      <c r="J1895" s="25">
        <v>-141699.30051928246</v>
      </c>
      <c r="K1895" s="25">
        <v>2100981.2162083928</v>
      </c>
      <c r="L1895" s="33">
        <v>-408008.53496637382</v>
      </c>
    </row>
    <row r="1896" spans="2:12" x14ac:dyDescent="0.25">
      <c r="B1896" s="27">
        <v>1891</v>
      </c>
      <c r="C1896" s="24">
        <v>504394.80750855291</v>
      </c>
      <c r="D1896" s="25">
        <v>-751137.47550270148</v>
      </c>
      <c r="E1896" s="25">
        <v>3509392.9482218991</v>
      </c>
      <c r="F1896" s="25">
        <v>201147.82933721226</v>
      </c>
      <c r="G1896" s="25">
        <v>-1051160.4643505509</v>
      </c>
      <c r="H1896" s="25">
        <v>1968432.4798967917</v>
      </c>
      <c r="I1896" s="25">
        <v>1446994.1616098159</v>
      </c>
      <c r="J1896" s="25">
        <v>-1152401.7937939428</v>
      </c>
      <c r="K1896" s="25">
        <v>1529699.5172833153</v>
      </c>
      <c r="L1896" s="33">
        <v>-398390.49014979228</v>
      </c>
    </row>
    <row r="1897" spans="2:12" x14ac:dyDescent="0.25">
      <c r="B1897" s="27">
        <v>1892</v>
      </c>
      <c r="C1897" s="24">
        <v>48172.614564644173</v>
      </c>
      <c r="D1897" s="25">
        <v>-138174.52549262671</v>
      </c>
      <c r="E1897" s="25">
        <v>2709500.1030218294</v>
      </c>
      <c r="F1897" s="25">
        <v>891030.6125946776</v>
      </c>
      <c r="G1897" s="25">
        <v>620283.6096275798</v>
      </c>
      <c r="H1897" s="25">
        <v>-472373.92413631082</v>
      </c>
      <c r="I1897" s="25">
        <v>2307104.3322566478</v>
      </c>
      <c r="J1897" s="25">
        <v>1177348.1802540733</v>
      </c>
      <c r="K1897" s="25">
        <v>1048913.4982418409</v>
      </c>
      <c r="L1897" s="33">
        <v>-248404.35671772528</v>
      </c>
    </row>
    <row r="1898" spans="2:12" x14ac:dyDescent="0.25">
      <c r="B1898" s="27">
        <v>1893</v>
      </c>
      <c r="C1898" s="24">
        <v>2163387.7622496099</v>
      </c>
      <c r="D1898" s="25">
        <v>1503539.6653779205</v>
      </c>
      <c r="E1898" s="25">
        <v>44041.577233817428</v>
      </c>
      <c r="F1898" s="25">
        <v>1540304.5832111631</v>
      </c>
      <c r="G1898" s="25">
        <v>-94935.735413962509</v>
      </c>
      <c r="H1898" s="25">
        <v>48399.542616573162</v>
      </c>
      <c r="I1898" s="25">
        <v>-344593.94912861148</v>
      </c>
      <c r="J1898" s="25">
        <v>271196.33322100667</v>
      </c>
      <c r="K1898" s="25">
        <v>361180.63713256782</v>
      </c>
      <c r="L1898" s="33">
        <v>-96936.028790340293</v>
      </c>
    </row>
    <row r="1899" spans="2:12" x14ac:dyDescent="0.25">
      <c r="B1899" s="27">
        <v>1894</v>
      </c>
      <c r="C1899" s="24">
        <v>984288.33573424863</v>
      </c>
      <c r="D1899" s="25">
        <v>-743639.37643752526</v>
      </c>
      <c r="E1899" s="25">
        <v>834376.29258386046</v>
      </c>
      <c r="F1899" s="25">
        <v>-575137.44851362938</v>
      </c>
      <c r="G1899" s="25">
        <v>473674.96433579363</v>
      </c>
      <c r="H1899" s="25">
        <v>879406.66995815281</v>
      </c>
      <c r="I1899" s="25">
        <v>324229.77885377919</v>
      </c>
      <c r="J1899" s="25">
        <v>-1145963.4569925056</v>
      </c>
      <c r="K1899" s="25">
        <v>1743651.3523788196</v>
      </c>
      <c r="L1899" s="33">
        <v>1163459.8669970892</v>
      </c>
    </row>
    <row r="1900" spans="2:12" x14ac:dyDescent="0.25">
      <c r="B1900" s="27">
        <v>1895</v>
      </c>
      <c r="C1900" s="24">
        <v>846503.0712613021</v>
      </c>
      <c r="D1900" s="25">
        <v>644306.84381385008</v>
      </c>
      <c r="E1900" s="25">
        <v>1805063.8779368382</v>
      </c>
      <c r="F1900" s="25">
        <v>1872874.7955022291</v>
      </c>
      <c r="G1900" s="25">
        <v>2566367.8270529206</v>
      </c>
      <c r="H1900" s="25">
        <v>586831.00078522321</v>
      </c>
      <c r="I1900" s="25">
        <v>2409993.7680150326</v>
      </c>
      <c r="J1900" s="25">
        <v>572507.51177357929</v>
      </c>
      <c r="K1900" s="25">
        <v>2403745.9761732863</v>
      </c>
      <c r="L1900" s="33">
        <v>-51771.778388297651</v>
      </c>
    </row>
    <row r="1901" spans="2:12" x14ac:dyDescent="0.25">
      <c r="B1901" s="27">
        <v>1896</v>
      </c>
      <c r="C1901" s="24">
        <v>1173139.8577488861</v>
      </c>
      <c r="D1901" s="25">
        <v>1997941.0971740093</v>
      </c>
      <c r="E1901" s="25">
        <v>945913.66912934743</v>
      </c>
      <c r="F1901" s="25">
        <v>1080419.2839754196</v>
      </c>
      <c r="G1901" s="25">
        <v>-879188.46508939145</v>
      </c>
      <c r="H1901" s="25">
        <v>-100961.85792229604</v>
      </c>
      <c r="I1901" s="25">
        <v>148833.56190938037</v>
      </c>
      <c r="J1901" s="25">
        <v>2602163.4267345727</v>
      </c>
      <c r="K1901" s="25">
        <v>3478064.6222696649</v>
      </c>
      <c r="L1901" s="33">
        <v>528271.14948743302</v>
      </c>
    </row>
    <row r="1902" spans="2:12" x14ac:dyDescent="0.25">
      <c r="B1902" s="27">
        <v>1897</v>
      </c>
      <c r="C1902" s="24">
        <v>2867112.1755403588</v>
      </c>
      <c r="D1902" s="25">
        <v>2263316.9290218791</v>
      </c>
      <c r="E1902" s="25">
        <v>3515834.5394901712</v>
      </c>
      <c r="F1902" s="25">
        <v>-1922822.9727247877</v>
      </c>
      <c r="G1902" s="25">
        <v>1162158.1545946035</v>
      </c>
      <c r="H1902" s="25">
        <v>1807003.0177371241</v>
      </c>
      <c r="I1902" s="25">
        <v>913029.62286180537</v>
      </c>
      <c r="J1902" s="25">
        <v>3286478.3252012725</v>
      </c>
      <c r="K1902" s="25">
        <v>2232093.6794065419</v>
      </c>
      <c r="L1902" s="33">
        <v>1290839.408898579</v>
      </c>
    </row>
    <row r="1903" spans="2:12" x14ac:dyDescent="0.25">
      <c r="B1903" s="27">
        <v>1898</v>
      </c>
      <c r="C1903" s="24">
        <v>3120566.4642429994</v>
      </c>
      <c r="D1903" s="25">
        <v>363819.3482324807</v>
      </c>
      <c r="E1903" s="25">
        <v>75998.406476784497</v>
      </c>
      <c r="F1903" s="25">
        <v>830992.14499378856</v>
      </c>
      <c r="G1903" s="25">
        <v>954696.34427807853</v>
      </c>
      <c r="H1903" s="25">
        <v>2488373.632077489</v>
      </c>
      <c r="I1903" s="25">
        <v>2563976.1593604889</v>
      </c>
      <c r="J1903" s="25">
        <v>481776.87460455345</v>
      </c>
      <c r="K1903" s="25">
        <v>126741.74933261285</v>
      </c>
      <c r="L1903" s="33">
        <v>1023136.3544045729</v>
      </c>
    </row>
    <row r="1904" spans="2:12" x14ac:dyDescent="0.25">
      <c r="B1904" s="27">
        <v>1899</v>
      </c>
      <c r="C1904" s="24">
        <v>3085709.9979151841</v>
      </c>
      <c r="D1904" s="25">
        <v>1010205.8073316501</v>
      </c>
      <c r="E1904" s="25">
        <v>-646640.40336294146</v>
      </c>
      <c r="F1904" s="25">
        <v>2141414.1898050923</v>
      </c>
      <c r="G1904" s="25">
        <v>1903937.5426096646</v>
      </c>
      <c r="H1904" s="25">
        <v>-1080457.290462052</v>
      </c>
      <c r="I1904" s="25">
        <v>565936.8646083707</v>
      </c>
      <c r="J1904" s="25">
        <v>837009.78522573505</v>
      </c>
      <c r="K1904" s="25">
        <v>1764868.7852147236</v>
      </c>
      <c r="L1904" s="33">
        <v>3883879.7529556509</v>
      </c>
    </row>
    <row r="1905" spans="2:12" x14ac:dyDescent="0.25">
      <c r="B1905" s="27">
        <v>1900</v>
      </c>
      <c r="C1905" s="24">
        <v>-3115211.525573005</v>
      </c>
      <c r="D1905" s="25">
        <v>408372.78978051664</v>
      </c>
      <c r="E1905" s="25">
        <v>1673240.5428843759</v>
      </c>
      <c r="F1905" s="25">
        <v>-1027415.8208243018</v>
      </c>
      <c r="G1905" s="25">
        <v>1839775.6851537409</v>
      </c>
      <c r="H1905" s="25">
        <v>760260.03665711451</v>
      </c>
      <c r="I1905" s="25">
        <v>1344360.7674076017</v>
      </c>
      <c r="J1905" s="25">
        <v>-31320.525506835897</v>
      </c>
      <c r="K1905" s="25">
        <v>149150.8707259139</v>
      </c>
      <c r="L1905" s="33">
        <v>865187.89764509117</v>
      </c>
    </row>
    <row r="1906" spans="2:12" x14ac:dyDescent="0.25">
      <c r="B1906" s="27">
        <v>1901</v>
      </c>
      <c r="C1906" s="24">
        <v>70811.45764607843</v>
      </c>
      <c r="D1906" s="25">
        <v>1074390.6484694229</v>
      </c>
      <c r="E1906" s="25">
        <v>200471.14805468265</v>
      </c>
      <c r="F1906" s="25">
        <v>138600.70322560333</v>
      </c>
      <c r="G1906" s="25">
        <v>493774.44269547099</v>
      </c>
      <c r="H1906" s="25">
        <v>793361.97859430127</v>
      </c>
      <c r="I1906" s="25">
        <v>484314.14683492109</v>
      </c>
      <c r="J1906" s="25">
        <v>1324827.7860143627</v>
      </c>
      <c r="K1906" s="25">
        <v>1692274.1259429576</v>
      </c>
      <c r="L1906" s="33">
        <v>1819195.4604195338</v>
      </c>
    </row>
    <row r="1907" spans="2:12" x14ac:dyDescent="0.25">
      <c r="B1907" s="27">
        <v>1902</v>
      </c>
      <c r="C1907" s="24">
        <v>450736.844989256</v>
      </c>
      <c r="D1907" s="25">
        <v>1640931.2075291183</v>
      </c>
      <c r="E1907" s="25">
        <v>2406392.2559836442</v>
      </c>
      <c r="F1907" s="25">
        <v>-56301.080065588467</v>
      </c>
      <c r="G1907" s="25">
        <v>1704049.3385819932</v>
      </c>
      <c r="H1907" s="25">
        <v>1261488.963972684</v>
      </c>
      <c r="I1907" s="25">
        <v>-219409.92192343622</v>
      </c>
      <c r="J1907" s="25">
        <v>136155.32180289738</v>
      </c>
      <c r="K1907" s="25">
        <v>-347791.04438006738</v>
      </c>
      <c r="L1907" s="33">
        <v>565405.74616630003</v>
      </c>
    </row>
    <row r="1908" spans="2:12" x14ac:dyDescent="0.25">
      <c r="B1908" s="27">
        <v>1903</v>
      </c>
      <c r="C1908" s="24">
        <v>127032.2333952114</v>
      </c>
      <c r="D1908" s="25">
        <v>61202.100005778018</v>
      </c>
      <c r="E1908" s="25">
        <v>833239.7059770152</v>
      </c>
      <c r="F1908" s="25">
        <v>1045409.7382560801</v>
      </c>
      <c r="G1908" s="25">
        <v>1875139.1044282513</v>
      </c>
      <c r="H1908" s="25">
        <v>516015.30954007432</v>
      </c>
      <c r="I1908" s="25">
        <v>2202456.3958918247</v>
      </c>
      <c r="J1908" s="25">
        <v>627111.49650362693</v>
      </c>
      <c r="K1908" s="25">
        <v>142714.02721473575</v>
      </c>
      <c r="L1908" s="33">
        <v>1198116.62244573</v>
      </c>
    </row>
    <row r="1909" spans="2:12" x14ac:dyDescent="0.25">
      <c r="B1909" s="27">
        <v>1904</v>
      </c>
      <c r="C1909" s="24">
        <v>-521411.88720983407</v>
      </c>
      <c r="D1909" s="25">
        <v>1504255.3843965596</v>
      </c>
      <c r="E1909" s="25">
        <v>434288.76114623714</v>
      </c>
      <c r="F1909" s="25">
        <v>626366.30081937741</v>
      </c>
      <c r="G1909" s="25">
        <v>946089.68777234526</v>
      </c>
      <c r="H1909" s="25">
        <v>-487749.61693380959</v>
      </c>
      <c r="I1909" s="25">
        <v>88766.410777508747</v>
      </c>
      <c r="J1909" s="25">
        <v>158468.81859260844</v>
      </c>
      <c r="K1909" s="25">
        <v>482031.32388461614</v>
      </c>
      <c r="L1909" s="33">
        <v>1417157.5012295851</v>
      </c>
    </row>
    <row r="1910" spans="2:12" x14ac:dyDescent="0.25">
      <c r="B1910" s="27">
        <v>1905</v>
      </c>
      <c r="C1910" s="24">
        <v>-683632.64680739678</v>
      </c>
      <c r="D1910" s="25">
        <v>1091258.9129360383</v>
      </c>
      <c r="E1910" s="25">
        <v>766483.45022046519</v>
      </c>
      <c r="F1910" s="25">
        <v>215127.82575865369</v>
      </c>
      <c r="G1910" s="25">
        <v>1941566.6379623916</v>
      </c>
      <c r="H1910" s="25">
        <v>-379394.6338826241</v>
      </c>
      <c r="I1910" s="25">
        <v>984217.74059367366</v>
      </c>
      <c r="J1910" s="25">
        <v>-279178.23910518177</v>
      </c>
      <c r="K1910" s="25">
        <v>810909.87793859141</v>
      </c>
      <c r="L1910" s="33">
        <v>-1391882.1983913952</v>
      </c>
    </row>
    <row r="1911" spans="2:12" x14ac:dyDescent="0.25">
      <c r="B1911" s="27">
        <v>1906</v>
      </c>
      <c r="C1911" s="24">
        <v>-1180119.4620343838</v>
      </c>
      <c r="D1911" s="25">
        <v>2447396.5572733488</v>
      </c>
      <c r="E1911" s="25">
        <v>1868907.5782600455</v>
      </c>
      <c r="F1911" s="25">
        <v>2930982.3700702451</v>
      </c>
      <c r="G1911" s="25">
        <v>1299172.755802148</v>
      </c>
      <c r="H1911" s="25">
        <v>2000718.7223953051</v>
      </c>
      <c r="I1911" s="25">
        <v>1110425.9552164767</v>
      </c>
      <c r="J1911" s="25">
        <v>398790.7499771365</v>
      </c>
      <c r="K1911" s="25">
        <v>-689327.44679900073</v>
      </c>
      <c r="L1911" s="33">
        <v>939736.50371188764</v>
      </c>
    </row>
    <row r="1912" spans="2:12" x14ac:dyDescent="0.25">
      <c r="B1912" s="27">
        <v>1907</v>
      </c>
      <c r="C1912" s="24">
        <v>3283130.7093658191</v>
      </c>
      <c r="D1912" s="25">
        <v>430781.38557818532</v>
      </c>
      <c r="E1912" s="25">
        <v>236940.39567395719</v>
      </c>
      <c r="F1912" s="25">
        <v>1058472.6492883284</v>
      </c>
      <c r="G1912" s="25">
        <v>740099.12086136453</v>
      </c>
      <c r="H1912" s="25">
        <v>676316.54790421249</v>
      </c>
      <c r="I1912" s="25">
        <v>2073514.2263423828</v>
      </c>
      <c r="J1912" s="25">
        <v>546529.05648804409</v>
      </c>
      <c r="K1912" s="25">
        <v>1627836.5774670914</v>
      </c>
      <c r="L1912" s="33">
        <v>1066078.3425961044</v>
      </c>
    </row>
    <row r="1913" spans="2:12" x14ac:dyDescent="0.25">
      <c r="B1913" s="27">
        <v>1908</v>
      </c>
      <c r="C1913" s="24">
        <v>2337674.9547458608</v>
      </c>
      <c r="D1913" s="25">
        <v>1770128.9364996175</v>
      </c>
      <c r="E1913" s="25">
        <v>366461.88876759121</v>
      </c>
      <c r="F1913" s="25">
        <v>-589105.75790945068</v>
      </c>
      <c r="G1913" s="25">
        <v>793673.73843433056</v>
      </c>
      <c r="H1913" s="25">
        <v>-407472.50898523768</v>
      </c>
      <c r="I1913" s="25">
        <v>1159685.9521637131</v>
      </c>
      <c r="J1913" s="25">
        <v>-260037.50851915125</v>
      </c>
      <c r="K1913" s="25">
        <v>-1090547.8091035471</v>
      </c>
      <c r="L1913" s="33">
        <v>-241348.6378778005</v>
      </c>
    </row>
    <row r="1914" spans="2:12" x14ac:dyDescent="0.25">
      <c r="B1914" s="27">
        <v>1909</v>
      </c>
      <c r="C1914" s="24">
        <v>-253493.70080729201</v>
      </c>
      <c r="D1914" s="25">
        <v>-115144.43037760677</v>
      </c>
      <c r="E1914" s="25">
        <v>1285697.6360968901</v>
      </c>
      <c r="F1914" s="25">
        <v>779620.91502172314</v>
      </c>
      <c r="G1914" s="25">
        <v>307440.26178824948</v>
      </c>
      <c r="H1914" s="25">
        <v>782475.27144039655</v>
      </c>
      <c r="I1914" s="25">
        <v>631303.18779542856</v>
      </c>
      <c r="J1914" s="25">
        <v>102605.18865933316</v>
      </c>
      <c r="K1914" s="25">
        <v>1258570.4545443654</v>
      </c>
      <c r="L1914" s="33">
        <v>1617625.1331742997</v>
      </c>
    </row>
    <row r="1915" spans="2:12" x14ac:dyDescent="0.25">
      <c r="B1915" s="27">
        <v>1910</v>
      </c>
      <c r="C1915" s="24">
        <v>1597930.2038355363</v>
      </c>
      <c r="D1915" s="25">
        <v>-879441.35250577936</v>
      </c>
      <c r="E1915" s="25">
        <v>1512787.3416654835</v>
      </c>
      <c r="F1915" s="25">
        <v>2422284.0938176611</v>
      </c>
      <c r="G1915" s="25">
        <v>-667847.6890528705</v>
      </c>
      <c r="H1915" s="25">
        <v>266058.29907226842</v>
      </c>
      <c r="I1915" s="25">
        <v>526054.64896510821</v>
      </c>
      <c r="J1915" s="25">
        <v>-392803.95118454425</v>
      </c>
      <c r="K1915" s="25">
        <v>1135945.8285630625</v>
      </c>
      <c r="L1915" s="33">
        <v>119231.51246514544</v>
      </c>
    </row>
    <row r="1916" spans="2:12" x14ac:dyDescent="0.25">
      <c r="B1916" s="27">
        <v>1911</v>
      </c>
      <c r="C1916" s="24">
        <v>1142795.8930508308</v>
      </c>
      <c r="D1916" s="25">
        <v>-568784.92287069559</v>
      </c>
      <c r="E1916" s="25">
        <v>-83771.24221231183</v>
      </c>
      <c r="F1916" s="25">
        <v>1007437.505824687</v>
      </c>
      <c r="G1916" s="25">
        <v>196049.73245302495</v>
      </c>
      <c r="H1916" s="25">
        <v>1470223.8354398673</v>
      </c>
      <c r="I1916" s="25">
        <v>628174.75403548405</v>
      </c>
      <c r="J1916" s="25">
        <v>638782.24401049223</v>
      </c>
      <c r="K1916" s="25">
        <v>315943.41648659343</v>
      </c>
      <c r="L1916" s="33">
        <v>1988968.9847390638</v>
      </c>
    </row>
    <row r="1917" spans="2:12" x14ac:dyDescent="0.25">
      <c r="B1917" s="27">
        <v>1912</v>
      </c>
      <c r="C1917" s="24">
        <v>4511627.3184719272</v>
      </c>
      <c r="D1917" s="25">
        <v>1459107.3247071505</v>
      </c>
      <c r="E1917" s="25">
        <v>1917127.5168916769</v>
      </c>
      <c r="F1917" s="25">
        <v>-23486.907131165732</v>
      </c>
      <c r="G1917" s="25">
        <v>350031.77440083539</v>
      </c>
      <c r="H1917" s="25">
        <v>2063205.2818736006</v>
      </c>
      <c r="I1917" s="25">
        <v>-982947.10162970377</v>
      </c>
      <c r="J1917" s="25">
        <v>1762961.6436038464</v>
      </c>
      <c r="K1917" s="25">
        <v>291710.80358242569</v>
      </c>
      <c r="L1917" s="33">
        <v>-496384.05653324444</v>
      </c>
    </row>
    <row r="1918" spans="2:12" x14ac:dyDescent="0.25">
      <c r="B1918" s="27">
        <v>1913</v>
      </c>
      <c r="C1918" s="24">
        <v>1706900.4604901187</v>
      </c>
      <c r="D1918" s="25">
        <v>536565.37349808961</v>
      </c>
      <c r="E1918" s="25">
        <v>2303729.101216712</v>
      </c>
      <c r="F1918" s="25">
        <v>1658166.893032968</v>
      </c>
      <c r="G1918" s="25">
        <v>101305.79228080437</v>
      </c>
      <c r="H1918" s="25">
        <v>-1562963.5072988858</v>
      </c>
      <c r="I1918" s="25">
        <v>153485.95084172348</v>
      </c>
      <c r="J1918" s="25">
        <v>755684.47925097682</v>
      </c>
      <c r="K1918" s="25">
        <v>-354004.36584401177</v>
      </c>
      <c r="L1918" s="33">
        <v>825846.54671517853</v>
      </c>
    </row>
    <row r="1919" spans="2:12" x14ac:dyDescent="0.25">
      <c r="B1919" s="27">
        <v>1914</v>
      </c>
      <c r="C1919" s="24">
        <v>-103239.86580645852</v>
      </c>
      <c r="D1919" s="25">
        <v>-1176257.9516873206</v>
      </c>
      <c r="E1919" s="25">
        <v>-244497.96031707199</v>
      </c>
      <c r="F1919" s="25">
        <v>-405127.93481336953</v>
      </c>
      <c r="G1919" s="25">
        <v>-834824.79799564695</v>
      </c>
      <c r="H1919" s="25">
        <v>241909.28193932772</v>
      </c>
      <c r="I1919" s="25">
        <v>1250218.9918448185</v>
      </c>
      <c r="J1919" s="25">
        <v>-1094844.8085605572</v>
      </c>
      <c r="K1919" s="25">
        <v>-1675240.4568866761</v>
      </c>
      <c r="L1919" s="33">
        <v>985137.22779890383</v>
      </c>
    </row>
    <row r="1920" spans="2:12" x14ac:dyDescent="0.25">
      <c r="B1920" s="27">
        <v>1915</v>
      </c>
      <c r="C1920" s="24">
        <v>600916.86477817316</v>
      </c>
      <c r="D1920" s="25">
        <v>1473331.358485356</v>
      </c>
      <c r="E1920" s="25">
        <v>1427864.8270237157</v>
      </c>
      <c r="F1920" s="25">
        <v>1589263.1742065218</v>
      </c>
      <c r="G1920" s="25">
        <v>-415545.69139120076</v>
      </c>
      <c r="H1920" s="25">
        <v>-249215.96547739673</v>
      </c>
      <c r="I1920" s="25">
        <v>846560.49255489232</v>
      </c>
      <c r="J1920" s="25">
        <v>1944329.1856206469</v>
      </c>
      <c r="K1920" s="25">
        <v>329017.51122121513</v>
      </c>
      <c r="L1920" s="33">
        <v>884591.26489469362</v>
      </c>
    </row>
    <row r="1921" spans="2:12" x14ac:dyDescent="0.25">
      <c r="B1921" s="27">
        <v>1916</v>
      </c>
      <c r="C1921" s="24">
        <v>2322829.0194461429</v>
      </c>
      <c r="D1921" s="25">
        <v>1212855.2699477123</v>
      </c>
      <c r="E1921" s="25">
        <v>709681.90929845907</v>
      </c>
      <c r="F1921" s="25">
        <v>466281.63246732298</v>
      </c>
      <c r="G1921" s="25">
        <v>1778651.8129412616</v>
      </c>
      <c r="H1921" s="25">
        <v>257329.28651081258</v>
      </c>
      <c r="I1921" s="25">
        <v>2852125.22797764</v>
      </c>
      <c r="J1921" s="25">
        <v>533351.24998670351</v>
      </c>
      <c r="K1921" s="25">
        <v>-30180.329712213948</v>
      </c>
      <c r="L1921" s="33">
        <v>-15904.222562390845</v>
      </c>
    </row>
    <row r="1922" spans="2:12" x14ac:dyDescent="0.25">
      <c r="B1922" s="27">
        <v>1917</v>
      </c>
      <c r="C1922" s="24">
        <v>2280066.4642112888</v>
      </c>
      <c r="D1922" s="25">
        <v>-250446.82893804274</v>
      </c>
      <c r="E1922" s="25">
        <v>1238490.1973856543</v>
      </c>
      <c r="F1922" s="25">
        <v>450093.26698496193</v>
      </c>
      <c r="G1922" s="25">
        <v>206721.88737045741</v>
      </c>
      <c r="H1922" s="25">
        <v>45789.974378755316</v>
      </c>
      <c r="I1922" s="25">
        <v>2831142.8061406701</v>
      </c>
      <c r="J1922" s="25">
        <v>1512510.7664931258</v>
      </c>
      <c r="K1922" s="25">
        <v>-73278.304217888974</v>
      </c>
      <c r="L1922" s="33">
        <v>2078308.3684598026</v>
      </c>
    </row>
    <row r="1923" spans="2:12" x14ac:dyDescent="0.25">
      <c r="B1923" s="27">
        <v>1918</v>
      </c>
      <c r="C1923" s="24">
        <v>2572812.0350444694</v>
      </c>
      <c r="D1923" s="25">
        <v>531558.65955423005</v>
      </c>
      <c r="E1923" s="25">
        <v>1990292.1926478697</v>
      </c>
      <c r="F1923" s="25">
        <v>658804.48498825869</v>
      </c>
      <c r="G1923" s="25">
        <v>1430560.933777946</v>
      </c>
      <c r="H1923" s="25">
        <v>2000859.9897033032</v>
      </c>
      <c r="I1923" s="25">
        <v>1411765.6343603726</v>
      </c>
      <c r="J1923" s="25">
        <v>-1530428.6142021897</v>
      </c>
      <c r="K1923" s="25">
        <v>288868.16446949774</v>
      </c>
      <c r="L1923" s="33">
        <v>-124675.04467154108</v>
      </c>
    </row>
    <row r="1924" spans="2:12" x14ac:dyDescent="0.25">
      <c r="B1924" s="27">
        <v>1919</v>
      </c>
      <c r="C1924" s="24">
        <v>-2864877.3300004052</v>
      </c>
      <c r="D1924" s="25">
        <v>799285.59309752192</v>
      </c>
      <c r="E1924" s="25">
        <v>937570.47198558319</v>
      </c>
      <c r="F1924" s="25">
        <v>1917876.312445581</v>
      </c>
      <c r="G1924" s="25">
        <v>1042886.312725279</v>
      </c>
      <c r="H1924" s="25">
        <v>-162715.33939027553</v>
      </c>
      <c r="I1924" s="25">
        <v>1095033.3998209676</v>
      </c>
      <c r="J1924" s="25">
        <v>1076872.8336382732</v>
      </c>
      <c r="K1924" s="25">
        <v>-477229.3260541698</v>
      </c>
      <c r="L1924" s="33">
        <v>-680531.69304992119</v>
      </c>
    </row>
    <row r="1925" spans="2:12" x14ac:dyDescent="0.25">
      <c r="B1925" s="27">
        <v>1920</v>
      </c>
      <c r="C1925" s="24">
        <v>2570370.4914787542</v>
      </c>
      <c r="D1925" s="25">
        <v>994039.34221717902</v>
      </c>
      <c r="E1925" s="25">
        <v>2837579.0468022702</v>
      </c>
      <c r="F1925" s="25">
        <v>1502628.4673917745</v>
      </c>
      <c r="G1925" s="25">
        <v>214292.79219972901</v>
      </c>
      <c r="H1925" s="25">
        <v>-1030341.3990563406</v>
      </c>
      <c r="I1925" s="25">
        <v>2618653.6129412791</v>
      </c>
      <c r="J1925" s="25">
        <v>790339.50764866592</v>
      </c>
      <c r="K1925" s="25">
        <v>2200661.0275819767</v>
      </c>
      <c r="L1925" s="33">
        <v>-157398.05423298897</v>
      </c>
    </row>
    <row r="1926" spans="2:12" x14ac:dyDescent="0.25">
      <c r="B1926" s="27">
        <v>1921</v>
      </c>
      <c r="C1926" s="24">
        <v>-10397.122004504316</v>
      </c>
      <c r="D1926" s="25">
        <v>110292.62513296027</v>
      </c>
      <c r="E1926" s="25">
        <v>-128467.68368968368</v>
      </c>
      <c r="F1926" s="25">
        <v>1317866.6101598758</v>
      </c>
      <c r="G1926" s="25">
        <v>338653.32466659229</v>
      </c>
      <c r="H1926" s="25">
        <v>1946361.6544148037</v>
      </c>
      <c r="I1926" s="25">
        <v>1039509.2279740162</v>
      </c>
      <c r="J1926" s="25">
        <v>3380.8356523178518</v>
      </c>
      <c r="K1926" s="25">
        <v>1816416.4015833186</v>
      </c>
      <c r="L1926" s="33">
        <v>3279418.7537670638</v>
      </c>
    </row>
    <row r="1927" spans="2:12" x14ac:dyDescent="0.25">
      <c r="B1927" s="27">
        <v>1922</v>
      </c>
      <c r="C1927" s="24">
        <v>1269784.5263744369</v>
      </c>
      <c r="D1927" s="25">
        <v>1048955.3530102284</v>
      </c>
      <c r="E1927" s="25">
        <v>1347116.2925555604</v>
      </c>
      <c r="F1927" s="25">
        <v>1078062.7976768706</v>
      </c>
      <c r="G1927" s="25">
        <v>870276.65771968942</v>
      </c>
      <c r="H1927" s="25">
        <v>-168663.06064155092</v>
      </c>
      <c r="I1927" s="25">
        <v>827806.90681420499</v>
      </c>
      <c r="J1927" s="25">
        <v>326688.14217729028</v>
      </c>
      <c r="K1927" s="25">
        <v>-1174459.7500551932</v>
      </c>
      <c r="L1927" s="33">
        <v>-461353.51139547769</v>
      </c>
    </row>
    <row r="1928" spans="2:12" x14ac:dyDescent="0.25">
      <c r="B1928" s="27">
        <v>1923</v>
      </c>
      <c r="C1928" s="24">
        <v>4010056.28756434</v>
      </c>
      <c r="D1928" s="25">
        <v>842467.14457489131</v>
      </c>
      <c r="E1928" s="25">
        <v>1858602.9283395926</v>
      </c>
      <c r="F1928" s="25">
        <v>2352652.9095496177</v>
      </c>
      <c r="G1928" s="25">
        <v>1919919.5096585108</v>
      </c>
      <c r="H1928" s="25">
        <v>1051547.6090940852</v>
      </c>
      <c r="I1928" s="25">
        <v>-107846.50148538128</v>
      </c>
      <c r="J1928" s="25">
        <v>578688.33346302668</v>
      </c>
      <c r="K1928" s="25">
        <v>-219272.39238173934</v>
      </c>
      <c r="L1928" s="33">
        <v>-1200698.1786983488</v>
      </c>
    </row>
    <row r="1929" spans="2:12" x14ac:dyDescent="0.25">
      <c r="B1929" s="27">
        <v>1924</v>
      </c>
      <c r="C1929" s="24">
        <v>-886186.7090233895</v>
      </c>
      <c r="D1929" s="25">
        <v>2837449.0714494819</v>
      </c>
      <c r="E1929" s="25">
        <v>199714.88273385074</v>
      </c>
      <c r="F1929" s="25">
        <v>653431.33876537485</v>
      </c>
      <c r="G1929" s="25">
        <v>1557558.3019536282</v>
      </c>
      <c r="H1929" s="25">
        <v>1523466.423933466</v>
      </c>
      <c r="I1929" s="25">
        <v>1497188.3549114857</v>
      </c>
      <c r="J1929" s="25">
        <v>2126593.4319385649</v>
      </c>
      <c r="K1929" s="25">
        <v>2316943.235488913</v>
      </c>
      <c r="L1929" s="33">
        <v>-139416.92369051697</v>
      </c>
    </row>
    <row r="1930" spans="2:12" x14ac:dyDescent="0.25">
      <c r="B1930" s="27">
        <v>1925</v>
      </c>
      <c r="C1930" s="24">
        <v>1117572.4673998617</v>
      </c>
      <c r="D1930" s="25">
        <v>12245.971331532113</v>
      </c>
      <c r="E1930" s="25">
        <v>1704441.9745240896</v>
      </c>
      <c r="F1930" s="25">
        <v>2111021.7987024663</v>
      </c>
      <c r="G1930" s="25">
        <v>-33817.051050405018</v>
      </c>
      <c r="H1930" s="25">
        <v>2479254.1062679519</v>
      </c>
      <c r="I1930" s="25">
        <v>684782.37682059733</v>
      </c>
      <c r="J1930" s="25">
        <v>728376.12709069485</v>
      </c>
      <c r="K1930" s="25">
        <v>1700719.9071014086</v>
      </c>
      <c r="L1930" s="33">
        <v>586213.92958914535</v>
      </c>
    </row>
    <row r="1931" spans="2:12" x14ac:dyDescent="0.25">
      <c r="B1931" s="27">
        <v>1926</v>
      </c>
      <c r="C1931" s="24">
        <v>1668721.3769447291</v>
      </c>
      <c r="D1931" s="25">
        <v>1081663.955179262</v>
      </c>
      <c r="E1931" s="25">
        <v>962598.81581700779</v>
      </c>
      <c r="F1931" s="25">
        <v>-397986.72712718928</v>
      </c>
      <c r="G1931" s="25">
        <v>1379185.7654402358</v>
      </c>
      <c r="H1931" s="25">
        <v>1690702.6291892319</v>
      </c>
      <c r="I1931" s="25">
        <v>1279118.2980592353</v>
      </c>
      <c r="J1931" s="25">
        <v>2696594.1577466964</v>
      </c>
      <c r="K1931" s="25">
        <v>-254092.83544346737</v>
      </c>
      <c r="L1931" s="33">
        <v>1335053.1120913103</v>
      </c>
    </row>
    <row r="1932" spans="2:12" x14ac:dyDescent="0.25">
      <c r="B1932" s="27">
        <v>1927</v>
      </c>
      <c r="C1932" s="24">
        <v>-846828.00927594025</v>
      </c>
      <c r="D1932" s="25">
        <v>914425.41070171259</v>
      </c>
      <c r="E1932" s="25">
        <v>-70872.597676739562</v>
      </c>
      <c r="F1932" s="25">
        <v>309636.57610285236</v>
      </c>
      <c r="G1932" s="25">
        <v>247785.63752999483</v>
      </c>
      <c r="H1932" s="25">
        <v>1469008.8089471748</v>
      </c>
      <c r="I1932" s="25">
        <v>928314.48321986757</v>
      </c>
      <c r="J1932" s="25">
        <v>867984.4956572745</v>
      </c>
      <c r="K1932" s="25">
        <v>657707.77495536394</v>
      </c>
      <c r="L1932" s="33">
        <v>-249302.55383632379</v>
      </c>
    </row>
    <row r="1933" spans="2:12" x14ac:dyDescent="0.25">
      <c r="B1933" s="27">
        <v>1928</v>
      </c>
      <c r="C1933" s="24">
        <v>2162793.152366288</v>
      </c>
      <c r="D1933" s="25">
        <v>1632192.7773876614</v>
      </c>
      <c r="E1933" s="25">
        <v>1156524.9180097887</v>
      </c>
      <c r="F1933" s="25">
        <v>936231.43500596518</v>
      </c>
      <c r="G1933" s="25">
        <v>954319.99934494309</v>
      </c>
      <c r="H1933" s="25">
        <v>682179.76881297445</v>
      </c>
      <c r="I1933" s="25">
        <v>1495456.9274329357</v>
      </c>
      <c r="J1933" s="25">
        <v>531015.41443743464</v>
      </c>
      <c r="K1933" s="25">
        <v>1629937.8575086035</v>
      </c>
      <c r="L1933" s="33">
        <v>2025228.5039954539</v>
      </c>
    </row>
    <row r="1934" spans="2:12" x14ac:dyDescent="0.25">
      <c r="B1934" s="27">
        <v>1929</v>
      </c>
      <c r="C1934" s="24">
        <v>2498223.8971937108</v>
      </c>
      <c r="D1934" s="25">
        <v>384235.02170931268</v>
      </c>
      <c r="E1934" s="25">
        <v>1461044.6932341191</v>
      </c>
      <c r="F1934" s="25">
        <v>-488436.81668871175</v>
      </c>
      <c r="G1934" s="25">
        <v>169584.74366860557</v>
      </c>
      <c r="H1934" s="25">
        <v>1230444.1756562823</v>
      </c>
      <c r="I1934" s="25">
        <v>-48372.425738786347</v>
      </c>
      <c r="J1934" s="25">
        <v>396923.66237795027</v>
      </c>
      <c r="K1934" s="25">
        <v>2564161.9803798473</v>
      </c>
      <c r="L1934" s="33">
        <v>1828602.2033810169</v>
      </c>
    </row>
    <row r="1935" spans="2:12" x14ac:dyDescent="0.25">
      <c r="B1935" s="27">
        <v>1930</v>
      </c>
      <c r="C1935" s="24">
        <v>-877480.38276378484</v>
      </c>
      <c r="D1935" s="25">
        <v>29060.652189246379</v>
      </c>
      <c r="E1935" s="25">
        <v>1674353.5379320029</v>
      </c>
      <c r="F1935" s="25">
        <v>-1597045.3113590777</v>
      </c>
      <c r="G1935" s="25">
        <v>1307412.9221994937</v>
      </c>
      <c r="H1935" s="25">
        <v>67157.723293822259</v>
      </c>
      <c r="I1935" s="25">
        <v>221354.83692759741</v>
      </c>
      <c r="J1935" s="25">
        <v>426738.08461876167</v>
      </c>
      <c r="K1935" s="25">
        <v>257199.31018131739</v>
      </c>
      <c r="L1935" s="33">
        <v>3025889.4662646353</v>
      </c>
    </row>
    <row r="1936" spans="2:12" x14ac:dyDescent="0.25">
      <c r="B1936" s="27">
        <v>1931</v>
      </c>
      <c r="C1936" s="24">
        <v>1460736.1362551339</v>
      </c>
      <c r="D1936" s="25">
        <v>277339.58069187962</v>
      </c>
      <c r="E1936" s="25">
        <v>-234221.57636413537</v>
      </c>
      <c r="F1936" s="25">
        <v>1108454.4374607494</v>
      </c>
      <c r="G1936" s="25">
        <v>176787.41747348988</v>
      </c>
      <c r="H1936" s="25">
        <v>2187564.6997168357</v>
      </c>
      <c r="I1936" s="25">
        <v>-838194.68238496594</v>
      </c>
      <c r="J1936" s="25">
        <v>-63907.823545874096</v>
      </c>
      <c r="K1936" s="25">
        <v>1291657.1580338255</v>
      </c>
      <c r="L1936" s="33">
        <v>723555.50858275313</v>
      </c>
    </row>
    <row r="1937" spans="2:12" x14ac:dyDescent="0.25">
      <c r="B1937" s="27">
        <v>1932</v>
      </c>
      <c r="C1937" s="24">
        <v>926902.78844583873</v>
      </c>
      <c r="D1937" s="25">
        <v>-73805.793254409451</v>
      </c>
      <c r="E1937" s="25">
        <v>181383.28406433202</v>
      </c>
      <c r="F1937" s="25">
        <v>785373.55947784055</v>
      </c>
      <c r="G1937" s="25">
        <v>976761.61110674962</v>
      </c>
      <c r="H1937" s="25">
        <v>-108576.36351350602</v>
      </c>
      <c r="I1937" s="25">
        <v>351493.69448624551</v>
      </c>
      <c r="J1937" s="25">
        <v>2517194.5182822715</v>
      </c>
      <c r="K1937" s="25">
        <v>1845159.0712719974</v>
      </c>
      <c r="L1937" s="33">
        <v>574850.91241487907</v>
      </c>
    </row>
    <row r="1938" spans="2:12" x14ac:dyDescent="0.25">
      <c r="B1938" s="27">
        <v>1933</v>
      </c>
      <c r="C1938" s="24">
        <v>1924135.2758067213</v>
      </c>
      <c r="D1938" s="25">
        <v>980764.80287979962</v>
      </c>
      <c r="E1938" s="25">
        <v>1099014.4823377049</v>
      </c>
      <c r="F1938" s="25">
        <v>-878464.23110663611</v>
      </c>
      <c r="G1938" s="25">
        <v>-257055.60574149294</v>
      </c>
      <c r="H1938" s="25">
        <v>1081559.5219822098</v>
      </c>
      <c r="I1938" s="25">
        <v>-96715.243300152011</v>
      </c>
      <c r="J1938" s="25">
        <v>-977352.37335214065</v>
      </c>
      <c r="K1938" s="25">
        <v>2234465.4931645552</v>
      </c>
      <c r="L1938" s="33">
        <v>1173950.2961050929</v>
      </c>
    </row>
    <row r="1939" spans="2:12" x14ac:dyDescent="0.25">
      <c r="B1939" s="27">
        <v>1934</v>
      </c>
      <c r="C1939" s="24">
        <v>303888.84656889644</v>
      </c>
      <c r="D1939" s="25">
        <v>1032556.9899495095</v>
      </c>
      <c r="E1939" s="25">
        <v>530690.45677207131</v>
      </c>
      <c r="F1939" s="25">
        <v>2037022.1571353199</v>
      </c>
      <c r="G1939" s="25">
        <v>299864.36330167577</v>
      </c>
      <c r="H1939" s="25">
        <v>3556239.1162883486</v>
      </c>
      <c r="I1939" s="25">
        <v>1850943.5081214113</v>
      </c>
      <c r="J1939" s="25">
        <v>359872.36581485998</v>
      </c>
      <c r="K1939" s="25">
        <v>944940.01026384858</v>
      </c>
      <c r="L1939" s="33">
        <v>2223184.2480275128</v>
      </c>
    </row>
    <row r="1940" spans="2:12" x14ac:dyDescent="0.25">
      <c r="B1940" s="27">
        <v>1935</v>
      </c>
      <c r="C1940" s="24">
        <v>683786.42771996278</v>
      </c>
      <c r="D1940" s="25">
        <v>-562936.18795415666</v>
      </c>
      <c r="E1940" s="25">
        <v>3181256.3537273272</v>
      </c>
      <c r="F1940" s="25">
        <v>391301.6095125624</v>
      </c>
      <c r="G1940" s="25">
        <v>1358301.1575955488</v>
      </c>
      <c r="H1940" s="25">
        <v>1653101.968520104</v>
      </c>
      <c r="I1940" s="25">
        <v>-1195977.3073507287</v>
      </c>
      <c r="J1940" s="25">
        <v>-1567845.4842741722</v>
      </c>
      <c r="K1940" s="25">
        <v>-190007.87623758661</v>
      </c>
      <c r="L1940" s="33">
        <v>-150991.48034851253</v>
      </c>
    </row>
    <row r="1941" spans="2:12" x14ac:dyDescent="0.25">
      <c r="B1941" s="27">
        <v>1936</v>
      </c>
      <c r="C1941" s="24">
        <v>308524.85163558135</v>
      </c>
      <c r="D1941" s="25">
        <v>305316.02785858372</v>
      </c>
      <c r="E1941" s="25">
        <v>467292.91362387734</v>
      </c>
      <c r="F1941" s="25">
        <v>-1006384.6244058311</v>
      </c>
      <c r="G1941" s="25">
        <v>1535940.9216972571</v>
      </c>
      <c r="H1941" s="25">
        <v>1799003.1083443342</v>
      </c>
      <c r="I1941" s="25">
        <v>236923.40524442401</v>
      </c>
      <c r="J1941" s="25">
        <v>-999055.13202249096</v>
      </c>
      <c r="K1941" s="25">
        <v>-951489.45253186207</v>
      </c>
      <c r="L1941" s="33">
        <v>473044.88592295814</v>
      </c>
    </row>
    <row r="1942" spans="2:12" x14ac:dyDescent="0.25">
      <c r="B1942" s="27">
        <v>1937</v>
      </c>
      <c r="C1942" s="24">
        <v>165961.25004561245</v>
      </c>
      <c r="D1942" s="25">
        <v>1378893.3346468573</v>
      </c>
      <c r="E1942" s="25">
        <v>3780120.2044264404</v>
      </c>
      <c r="F1942" s="25">
        <v>-279851.85785553977</v>
      </c>
      <c r="G1942" s="25">
        <v>250380.94100333937</v>
      </c>
      <c r="H1942" s="25">
        <v>180928.13350122701</v>
      </c>
      <c r="I1942" s="25">
        <v>-544535.46770222066</v>
      </c>
      <c r="J1942" s="25">
        <v>504118.28618039144</v>
      </c>
      <c r="K1942" s="25">
        <v>1461427.0738894218</v>
      </c>
      <c r="L1942" s="33">
        <v>-891843.87635904038</v>
      </c>
    </row>
    <row r="1943" spans="2:12" x14ac:dyDescent="0.25">
      <c r="B1943" s="27">
        <v>1938</v>
      </c>
      <c r="C1943" s="24">
        <v>-1074781.6727421009</v>
      </c>
      <c r="D1943" s="25">
        <v>1166495.1021795636</v>
      </c>
      <c r="E1943" s="25">
        <v>-1168987.7937401058</v>
      </c>
      <c r="F1943" s="25">
        <v>2450344.7673642403</v>
      </c>
      <c r="G1943" s="25">
        <v>-429173.19659213722</v>
      </c>
      <c r="H1943" s="25">
        <v>995909.38092234172</v>
      </c>
      <c r="I1943" s="25">
        <v>982787.86059055757</v>
      </c>
      <c r="J1943" s="25">
        <v>1305722.1183412923</v>
      </c>
      <c r="K1943" s="25">
        <v>323944.7882587132</v>
      </c>
      <c r="L1943" s="33">
        <v>2906096.0791066545</v>
      </c>
    </row>
    <row r="1944" spans="2:12" x14ac:dyDescent="0.25">
      <c r="B1944" s="27">
        <v>1939</v>
      </c>
      <c r="C1944" s="24">
        <v>1301806.7971284855</v>
      </c>
      <c r="D1944" s="25">
        <v>692996.07884319872</v>
      </c>
      <c r="E1944" s="25">
        <v>570532.60678540077</v>
      </c>
      <c r="F1944" s="25">
        <v>-411981.1617080993</v>
      </c>
      <c r="G1944" s="25">
        <v>2106270.8746500392</v>
      </c>
      <c r="H1944" s="25">
        <v>1477922.2603512136</v>
      </c>
      <c r="I1944" s="25">
        <v>301244.17074297927</v>
      </c>
      <c r="J1944" s="25">
        <v>135108.33114126977</v>
      </c>
      <c r="K1944" s="25">
        <v>1991491.8102811454</v>
      </c>
      <c r="L1944" s="33">
        <v>1397294.764962133</v>
      </c>
    </row>
    <row r="1945" spans="2:12" x14ac:dyDescent="0.25">
      <c r="B1945" s="27">
        <v>1940</v>
      </c>
      <c r="C1945" s="24">
        <v>1984471.465743205</v>
      </c>
      <c r="D1945" s="25">
        <v>1749782.2448366201</v>
      </c>
      <c r="E1945" s="25">
        <v>-725828.11662749667</v>
      </c>
      <c r="F1945" s="25">
        <v>1136891.6185815623</v>
      </c>
      <c r="G1945" s="25">
        <v>1060479.7122666487</v>
      </c>
      <c r="H1945" s="25">
        <v>-302645.01293355366</v>
      </c>
      <c r="I1945" s="25">
        <v>990040.58401952684</v>
      </c>
      <c r="J1945" s="25">
        <v>2100545.2676609885</v>
      </c>
      <c r="K1945" s="25">
        <v>464898.34665414505</v>
      </c>
      <c r="L1945" s="33">
        <v>1314320.3851777855</v>
      </c>
    </row>
    <row r="1946" spans="2:12" x14ac:dyDescent="0.25">
      <c r="B1946" s="27">
        <v>1941</v>
      </c>
      <c r="C1946" s="24">
        <v>-1103236.8198606116</v>
      </c>
      <c r="D1946" s="25">
        <v>-632360.00175496377</v>
      </c>
      <c r="E1946" s="25">
        <v>2172280.2288626321</v>
      </c>
      <c r="F1946" s="25">
        <v>534492.53464104142</v>
      </c>
      <c r="G1946" s="25">
        <v>1845556.2347734319</v>
      </c>
      <c r="H1946" s="25">
        <v>72627.318740091752</v>
      </c>
      <c r="I1946" s="25">
        <v>1010868.5877909339</v>
      </c>
      <c r="J1946" s="25">
        <v>2016145.1029651221</v>
      </c>
      <c r="K1946" s="25">
        <v>175680.07173666218</v>
      </c>
      <c r="L1946" s="33">
        <v>1140760.3352880822</v>
      </c>
    </row>
    <row r="1947" spans="2:12" x14ac:dyDescent="0.25">
      <c r="B1947" s="27">
        <v>1942</v>
      </c>
      <c r="C1947" s="24">
        <v>386510.63150472473</v>
      </c>
      <c r="D1947" s="25">
        <v>1980193.0028814902</v>
      </c>
      <c r="E1947" s="25">
        <v>304380.56606804486</v>
      </c>
      <c r="F1947" s="25">
        <v>168349.80492589716</v>
      </c>
      <c r="G1947" s="25">
        <v>1150324.7947078347</v>
      </c>
      <c r="H1947" s="25">
        <v>76383.228102391586</v>
      </c>
      <c r="I1947" s="25">
        <v>2067191.8491233676</v>
      </c>
      <c r="J1947" s="25">
        <v>1033932.3371478301</v>
      </c>
      <c r="K1947" s="25">
        <v>445515.88006140664</v>
      </c>
      <c r="L1947" s="33">
        <v>398319.04399863631</v>
      </c>
    </row>
    <row r="1948" spans="2:12" x14ac:dyDescent="0.25">
      <c r="B1948" s="27">
        <v>1943</v>
      </c>
      <c r="C1948" s="24">
        <v>1458515.867216805</v>
      </c>
      <c r="D1948" s="25">
        <v>1141948.2510974808</v>
      </c>
      <c r="E1948" s="25">
        <v>1979229.4513984122</v>
      </c>
      <c r="F1948" s="25">
        <v>1476947.9064455479</v>
      </c>
      <c r="G1948" s="25">
        <v>396268.75247666519</v>
      </c>
      <c r="H1948" s="25">
        <v>330340.70491426624</v>
      </c>
      <c r="I1948" s="25">
        <v>1674846.8675886206</v>
      </c>
      <c r="J1948" s="25">
        <v>-579576.8260840415</v>
      </c>
      <c r="K1948" s="25">
        <v>1352787.7783246301</v>
      </c>
      <c r="L1948" s="33">
        <v>867684.69947797386</v>
      </c>
    </row>
    <row r="1949" spans="2:12" x14ac:dyDescent="0.25">
      <c r="B1949" s="27">
        <v>1944</v>
      </c>
      <c r="C1949" s="24">
        <v>2891825.6877817353</v>
      </c>
      <c r="D1949" s="25">
        <v>-245130.63831167948</v>
      </c>
      <c r="E1949" s="25">
        <v>1914404.6321112383</v>
      </c>
      <c r="F1949" s="25">
        <v>1395274.0490722684</v>
      </c>
      <c r="G1949" s="25">
        <v>993278.33299803268</v>
      </c>
      <c r="H1949" s="25">
        <v>582340.8757649092</v>
      </c>
      <c r="I1949" s="25">
        <v>-357632.16199048888</v>
      </c>
      <c r="J1949" s="25">
        <v>1937584.985222009</v>
      </c>
      <c r="K1949" s="25">
        <v>1787484.6727945111</v>
      </c>
      <c r="L1949" s="33">
        <v>985440.64215357648</v>
      </c>
    </row>
    <row r="1950" spans="2:12" x14ac:dyDescent="0.25">
      <c r="B1950" s="27">
        <v>1945</v>
      </c>
      <c r="C1950" s="24">
        <v>1949089.652982845</v>
      </c>
      <c r="D1950" s="25">
        <v>1122209.8850242924</v>
      </c>
      <c r="E1950" s="25">
        <v>285953.05873995833</v>
      </c>
      <c r="F1950" s="25">
        <v>1976173.918626769</v>
      </c>
      <c r="G1950" s="25">
        <v>1416389.5422412008</v>
      </c>
      <c r="H1950" s="25">
        <v>1646154.1464450737</v>
      </c>
      <c r="I1950" s="25">
        <v>1043968.3693454592</v>
      </c>
      <c r="J1950" s="25">
        <v>907440.36192209367</v>
      </c>
      <c r="K1950" s="25">
        <v>2079135.8112130528</v>
      </c>
      <c r="L1950" s="33">
        <v>1143515.5879768347</v>
      </c>
    </row>
    <row r="1951" spans="2:12" x14ac:dyDescent="0.25">
      <c r="B1951" s="27">
        <v>1946</v>
      </c>
      <c r="C1951" s="24">
        <v>-1078300.2315598102</v>
      </c>
      <c r="D1951" s="25">
        <v>1597005.7625395893</v>
      </c>
      <c r="E1951" s="25">
        <v>-1448843.4040862764</v>
      </c>
      <c r="F1951" s="25">
        <v>1869381.1145840143</v>
      </c>
      <c r="G1951" s="25">
        <v>2103891.878887699</v>
      </c>
      <c r="H1951" s="25">
        <v>517616.29890350904</v>
      </c>
      <c r="I1951" s="25">
        <v>1322102.5729521476</v>
      </c>
      <c r="J1951" s="25">
        <v>2135470.8122780006</v>
      </c>
      <c r="K1951" s="25">
        <v>504790.09691304248</v>
      </c>
      <c r="L1951" s="33">
        <v>1730356.5993420598</v>
      </c>
    </row>
    <row r="1952" spans="2:12" x14ac:dyDescent="0.25">
      <c r="B1952" s="27">
        <v>1947</v>
      </c>
      <c r="C1952" s="24">
        <v>18904.504778577946</v>
      </c>
      <c r="D1952" s="25">
        <v>3414134.011711074</v>
      </c>
      <c r="E1952" s="25">
        <v>35842.812320752069</v>
      </c>
      <c r="F1952" s="25">
        <v>22031.000628191512</v>
      </c>
      <c r="G1952" s="25">
        <v>1204674.617930552</v>
      </c>
      <c r="H1952" s="25">
        <v>-17857.876357610337</v>
      </c>
      <c r="I1952" s="25">
        <v>324916.09980889875</v>
      </c>
      <c r="J1952" s="25">
        <v>1139181.8408186832</v>
      </c>
      <c r="K1952" s="25">
        <v>-818530.46042754827</v>
      </c>
      <c r="L1952" s="33">
        <v>3032445.5100660697</v>
      </c>
    </row>
    <row r="1953" spans="2:12" x14ac:dyDescent="0.25">
      <c r="B1953" s="27">
        <v>1948</v>
      </c>
      <c r="C1953" s="24">
        <v>-2111133.8436525995</v>
      </c>
      <c r="D1953" s="25">
        <v>723663.55187053001</v>
      </c>
      <c r="E1953" s="25">
        <v>1438951.3276454601</v>
      </c>
      <c r="F1953" s="25">
        <v>1464825.4604823533</v>
      </c>
      <c r="G1953" s="25">
        <v>-113775.09509348171</v>
      </c>
      <c r="H1953" s="25">
        <v>1696989.148221435</v>
      </c>
      <c r="I1953" s="25">
        <v>1297868.9465546282</v>
      </c>
      <c r="J1953" s="25">
        <v>367668.60229512118</v>
      </c>
      <c r="K1953" s="25">
        <v>611369.43860130943</v>
      </c>
      <c r="L1953" s="33">
        <v>23506.436719083227</v>
      </c>
    </row>
    <row r="1954" spans="2:12" x14ac:dyDescent="0.25">
      <c r="B1954" s="27">
        <v>1949</v>
      </c>
      <c r="C1954" s="24">
        <v>471444.13436747156</v>
      </c>
      <c r="D1954" s="25">
        <v>1246875.0848855833</v>
      </c>
      <c r="E1954" s="25">
        <v>-1246783.0331045259</v>
      </c>
      <c r="F1954" s="25">
        <v>582684.72942710388</v>
      </c>
      <c r="G1954" s="25">
        <v>-968373.39041961497</v>
      </c>
      <c r="H1954" s="25">
        <v>184235.79677680787</v>
      </c>
      <c r="I1954" s="25">
        <v>-795491.22227754537</v>
      </c>
      <c r="J1954" s="25">
        <v>189421.81021188432</v>
      </c>
      <c r="K1954" s="25">
        <v>245126.2573257084</v>
      </c>
      <c r="L1954" s="33">
        <v>216785.43839221913</v>
      </c>
    </row>
    <row r="1955" spans="2:12" x14ac:dyDescent="0.25">
      <c r="B1955" s="27">
        <v>1950</v>
      </c>
      <c r="C1955" s="24">
        <v>-731111.70653177751</v>
      </c>
      <c r="D1955" s="25">
        <v>1489084.1102112047</v>
      </c>
      <c r="E1955" s="25">
        <v>-14548.030119380448</v>
      </c>
      <c r="F1955" s="25">
        <v>-459876.03328065155</v>
      </c>
      <c r="G1955" s="25">
        <v>1854053.3442891543</v>
      </c>
      <c r="H1955" s="25">
        <v>402061.61592270061</v>
      </c>
      <c r="I1955" s="25">
        <v>845479.83155550668</v>
      </c>
      <c r="J1955" s="25">
        <v>-799740.0597361275</v>
      </c>
      <c r="K1955" s="25">
        <v>-560136.61406552326</v>
      </c>
      <c r="L1955" s="33">
        <v>1593897.7216992918</v>
      </c>
    </row>
    <row r="1956" spans="2:12" x14ac:dyDescent="0.25">
      <c r="B1956" s="27">
        <v>1951</v>
      </c>
      <c r="C1956" s="24">
        <v>1282240.7981543611</v>
      </c>
      <c r="D1956" s="25">
        <v>2312300.541603053</v>
      </c>
      <c r="E1956" s="25">
        <v>1413230.2106851516</v>
      </c>
      <c r="F1956" s="25">
        <v>675856.62659556093</v>
      </c>
      <c r="G1956" s="25">
        <v>-28522.297668840736</v>
      </c>
      <c r="H1956" s="25">
        <v>1644271.8755272212</v>
      </c>
      <c r="I1956" s="25">
        <v>563666.48913841741</v>
      </c>
      <c r="J1956" s="25">
        <v>704279.00871246681</v>
      </c>
      <c r="K1956" s="25">
        <v>459304.02706236998</v>
      </c>
      <c r="L1956" s="33">
        <v>2109334.8040246102</v>
      </c>
    </row>
    <row r="1957" spans="2:12" x14ac:dyDescent="0.25">
      <c r="B1957" s="27">
        <v>1952</v>
      </c>
      <c r="C1957" s="24">
        <v>107310.27739877906</v>
      </c>
      <c r="D1957" s="25">
        <v>-293337.37807967467</v>
      </c>
      <c r="E1957" s="25">
        <v>1709485.0871617915</v>
      </c>
      <c r="F1957" s="25">
        <v>932785.43191397842</v>
      </c>
      <c r="G1957" s="25">
        <v>1337478.0500394693</v>
      </c>
      <c r="H1957" s="25">
        <v>551654.72454395611</v>
      </c>
      <c r="I1957" s="25">
        <v>111946.67708190717</v>
      </c>
      <c r="J1957" s="25">
        <v>-170266.14259116165</v>
      </c>
      <c r="K1957" s="25">
        <v>2779500.5903444327</v>
      </c>
      <c r="L1957" s="33">
        <v>2131672.0012230696</v>
      </c>
    </row>
    <row r="1958" spans="2:12" x14ac:dyDescent="0.25">
      <c r="B1958" s="27">
        <v>1953</v>
      </c>
      <c r="C1958" s="24">
        <v>231601.46153707802</v>
      </c>
      <c r="D1958" s="25">
        <v>1731302.5497788638</v>
      </c>
      <c r="E1958" s="25">
        <v>1838379.684418614</v>
      </c>
      <c r="F1958" s="25">
        <v>-376906.69962522853</v>
      </c>
      <c r="G1958" s="25">
        <v>580771.60020492878</v>
      </c>
      <c r="H1958" s="25">
        <v>-413959.09626659891</v>
      </c>
      <c r="I1958" s="25">
        <v>1039068.3078218196</v>
      </c>
      <c r="J1958" s="25">
        <v>-19211.31453071814</v>
      </c>
      <c r="K1958" s="25">
        <v>1121667.0023608552</v>
      </c>
      <c r="L1958" s="33">
        <v>-113410.88477267092</v>
      </c>
    </row>
    <row r="1959" spans="2:12" x14ac:dyDescent="0.25">
      <c r="B1959" s="27">
        <v>1954</v>
      </c>
      <c r="C1959" s="24">
        <v>1506232.4214115161</v>
      </c>
      <c r="D1959" s="25">
        <v>1703088.7505398607</v>
      </c>
      <c r="E1959" s="25">
        <v>866674.54910355527</v>
      </c>
      <c r="F1959" s="25">
        <v>2248290.7847592486</v>
      </c>
      <c r="G1959" s="25">
        <v>1470553.8526883563</v>
      </c>
      <c r="H1959" s="25">
        <v>1467501.5785721894</v>
      </c>
      <c r="I1959" s="25">
        <v>2283998.9051428633</v>
      </c>
      <c r="J1959" s="25">
        <v>157296.08927929029</v>
      </c>
      <c r="K1959" s="25">
        <v>1189635.0695721614</v>
      </c>
      <c r="L1959" s="33">
        <v>-440866.35761570605</v>
      </c>
    </row>
    <row r="1960" spans="2:12" x14ac:dyDescent="0.25">
      <c r="B1960" s="27">
        <v>1955</v>
      </c>
      <c r="C1960" s="24">
        <v>1605850.3169424403</v>
      </c>
      <c r="D1960" s="25">
        <v>2725755.9697475131</v>
      </c>
      <c r="E1960" s="25">
        <v>1024699.7807104336</v>
      </c>
      <c r="F1960" s="25">
        <v>-541551.29967721086</v>
      </c>
      <c r="G1960" s="25">
        <v>1684896.2752109719</v>
      </c>
      <c r="H1960" s="25">
        <v>1295144.6388035258</v>
      </c>
      <c r="I1960" s="25">
        <v>1734354.65562928</v>
      </c>
      <c r="J1960" s="25">
        <v>466904.2214093348</v>
      </c>
      <c r="K1960" s="25">
        <v>185970.01961142616</v>
      </c>
      <c r="L1960" s="33">
        <v>3302458.4453980797</v>
      </c>
    </row>
    <row r="1961" spans="2:12" x14ac:dyDescent="0.25">
      <c r="B1961" s="27">
        <v>1956</v>
      </c>
      <c r="C1961" s="24">
        <v>-1339347.6234935289</v>
      </c>
      <c r="D1961" s="25">
        <v>1936629.4730752474</v>
      </c>
      <c r="E1961" s="25">
        <v>1236158.9522355073</v>
      </c>
      <c r="F1961" s="25">
        <v>-54839.011783814058</v>
      </c>
      <c r="G1961" s="25">
        <v>580367.66739358008</v>
      </c>
      <c r="H1961" s="25">
        <v>113766.14405057393</v>
      </c>
      <c r="I1961" s="25">
        <v>953014.70478072576</v>
      </c>
      <c r="J1961" s="25">
        <v>540991.94135498162</v>
      </c>
      <c r="K1961" s="25">
        <v>-483229.57793294545</v>
      </c>
      <c r="L1961" s="33">
        <v>65834.80901714135</v>
      </c>
    </row>
    <row r="1962" spans="2:12" x14ac:dyDescent="0.25">
      <c r="B1962" s="27">
        <v>1957</v>
      </c>
      <c r="C1962" s="24">
        <v>587633.29516787687</v>
      </c>
      <c r="D1962" s="25">
        <v>961016.2627294613</v>
      </c>
      <c r="E1962" s="25">
        <v>1880568.9017560296</v>
      </c>
      <c r="F1962" s="25">
        <v>-975216.99594352813</v>
      </c>
      <c r="G1962" s="25">
        <v>1813458.5813306915</v>
      </c>
      <c r="H1962" s="25">
        <v>116946.05980034918</v>
      </c>
      <c r="I1962" s="25">
        <v>691417.01843556017</v>
      </c>
      <c r="J1962" s="25">
        <v>1935750.9440422822</v>
      </c>
      <c r="K1962" s="25">
        <v>2846729.2034196295</v>
      </c>
      <c r="L1962" s="33">
        <v>1281920.0576159586</v>
      </c>
    </row>
    <row r="1963" spans="2:12" x14ac:dyDescent="0.25">
      <c r="B1963" s="27">
        <v>1958</v>
      </c>
      <c r="C1963" s="24">
        <v>1533760.6921252878</v>
      </c>
      <c r="D1963" s="25">
        <v>185985.22691058693</v>
      </c>
      <c r="E1963" s="25">
        <v>1203371.1121818163</v>
      </c>
      <c r="F1963" s="25">
        <v>1747397.9041791642</v>
      </c>
      <c r="G1963" s="25">
        <v>705429.92459078832</v>
      </c>
      <c r="H1963" s="25">
        <v>-436876.75650674291</v>
      </c>
      <c r="I1963" s="25">
        <v>247557.26705214567</v>
      </c>
      <c r="J1963" s="25">
        <v>2117117.0804619072</v>
      </c>
      <c r="K1963" s="25">
        <v>2503304.9669388654</v>
      </c>
      <c r="L1963" s="33">
        <v>1292553.5602367679</v>
      </c>
    </row>
    <row r="1964" spans="2:12" x14ac:dyDescent="0.25">
      <c r="B1964" s="27">
        <v>1959</v>
      </c>
      <c r="C1964" s="24">
        <v>119346.62739031157</v>
      </c>
      <c r="D1964" s="25">
        <v>-1482444.5423246245</v>
      </c>
      <c r="E1964" s="25">
        <v>2598576.3344959146</v>
      </c>
      <c r="F1964" s="25">
        <v>1608317.2937864591</v>
      </c>
      <c r="G1964" s="25">
        <v>1692177.0702475761</v>
      </c>
      <c r="H1964" s="25">
        <v>2416617.1709954366</v>
      </c>
      <c r="I1964" s="25">
        <v>40113.077236268669</v>
      </c>
      <c r="J1964" s="25">
        <v>338034.56789210578</v>
      </c>
      <c r="K1964" s="25">
        <v>-554090.87083170097</v>
      </c>
      <c r="L1964" s="33">
        <v>2441401.2275523124</v>
      </c>
    </row>
    <row r="1965" spans="2:12" x14ac:dyDescent="0.25">
      <c r="B1965" s="27">
        <v>1960</v>
      </c>
      <c r="C1965" s="24">
        <v>2194048.7250133017</v>
      </c>
      <c r="D1965" s="25">
        <v>1862691.4471206861</v>
      </c>
      <c r="E1965" s="25">
        <v>1316991.1929777805</v>
      </c>
      <c r="F1965" s="25">
        <v>109404.76367237419</v>
      </c>
      <c r="G1965" s="25">
        <v>-598552.64847172145</v>
      </c>
      <c r="H1965" s="25">
        <v>195583.80149917677</v>
      </c>
      <c r="I1965" s="25">
        <v>1033450.4786505625</v>
      </c>
      <c r="J1965" s="25">
        <v>-1339899.0436941995</v>
      </c>
      <c r="K1965" s="25">
        <v>1795707.2790003782</v>
      </c>
      <c r="L1965" s="33">
        <v>-1136313.6845074836</v>
      </c>
    </row>
    <row r="1966" spans="2:12" x14ac:dyDescent="0.25">
      <c r="B1966" s="27">
        <v>1961</v>
      </c>
      <c r="C1966" s="24">
        <v>1561915.7802913054</v>
      </c>
      <c r="D1966" s="25">
        <v>-1213697.9657662557</v>
      </c>
      <c r="E1966" s="25">
        <v>-62861.260589964688</v>
      </c>
      <c r="F1966" s="25">
        <v>364262.34420576738</v>
      </c>
      <c r="G1966" s="25">
        <v>2466595.7386708166</v>
      </c>
      <c r="H1966" s="25">
        <v>-1902207.1686475221</v>
      </c>
      <c r="I1966" s="25">
        <v>1500484.4261298925</v>
      </c>
      <c r="J1966" s="25">
        <v>-59663.377462030854</v>
      </c>
      <c r="K1966" s="25">
        <v>2493604.6082596523</v>
      </c>
      <c r="L1966" s="33">
        <v>1711564.5960427122</v>
      </c>
    </row>
    <row r="1967" spans="2:12" x14ac:dyDescent="0.25">
      <c r="B1967" s="27">
        <v>1962</v>
      </c>
      <c r="C1967" s="24">
        <v>1478358.3784592459</v>
      </c>
      <c r="D1967" s="25">
        <v>726614.62053309474</v>
      </c>
      <c r="E1967" s="25">
        <v>671939.65678239893</v>
      </c>
      <c r="F1967" s="25">
        <v>2266188.7378049064</v>
      </c>
      <c r="G1967" s="25">
        <v>-17039.154139665887</v>
      </c>
      <c r="H1967" s="25">
        <v>2899920.4318704894</v>
      </c>
      <c r="I1967" s="25">
        <v>1231749.3944238774</v>
      </c>
      <c r="J1967" s="25">
        <v>2593411.8955633077</v>
      </c>
      <c r="K1967" s="25">
        <v>89878.413245215081</v>
      </c>
      <c r="L1967" s="33">
        <v>145093.46286052791</v>
      </c>
    </row>
    <row r="1968" spans="2:12" x14ac:dyDescent="0.25">
      <c r="B1968" s="27">
        <v>1963</v>
      </c>
      <c r="C1968" s="24">
        <v>332431.53178869979</v>
      </c>
      <c r="D1968" s="25">
        <v>-506444.38774902048</v>
      </c>
      <c r="E1968" s="25">
        <v>1767721.1133745355</v>
      </c>
      <c r="F1968" s="25">
        <v>3520291.455983893</v>
      </c>
      <c r="G1968" s="25">
        <v>589254.01334600849</v>
      </c>
      <c r="H1968" s="25">
        <v>1698077.020307919</v>
      </c>
      <c r="I1968" s="25">
        <v>-216862.00848309137</v>
      </c>
      <c r="J1968" s="25">
        <v>459145.13578479271</v>
      </c>
      <c r="K1968" s="25">
        <v>3189018.7144400734</v>
      </c>
      <c r="L1968" s="33">
        <v>554262.78268009378</v>
      </c>
    </row>
    <row r="1969" spans="2:12" x14ac:dyDescent="0.25">
      <c r="B1969" s="27">
        <v>1964</v>
      </c>
      <c r="C1969" s="24">
        <v>-2506311.477786785</v>
      </c>
      <c r="D1969" s="25">
        <v>1973335.7175880196</v>
      </c>
      <c r="E1969" s="25">
        <v>1730579.1021350063</v>
      </c>
      <c r="F1969" s="25">
        <v>1504313.0429226244</v>
      </c>
      <c r="G1969" s="25">
        <v>690807.94541646633</v>
      </c>
      <c r="H1969" s="25">
        <v>-330619.66302120406</v>
      </c>
      <c r="I1969" s="25">
        <v>921247.02121170191</v>
      </c>
      <c r="J1969" s="25">
        <v>1630651.2896597004</v>
      </c>
      <c r="K1969" s="25">
        <v>747664.19459056901</v>
      </c>
      <c r="L1969" s="33">
        <v>1908470.9400801873</v>
      </c>
    </row>
    <row r="1970" spans="2:12" x14ac:dyDescent="0.25">
      <c r="B1970" s="27">
        <v>1965</v>
      </c>
      <c r="C1970" s="24">
        <v>1613997.7633225652</v>
      </c>
      <c r="D1970" s="25">
        <v>-524275.10885734577</v>
      </c>
      <c r="E1970" s="25">
        <v>-682767.95167070488</v>
      </c>
      <c r="F1970" s="25">
        <v>478396.90084537445</v>
      </c>
      <c r="G1970" s="25">
        <v>581394.87026229687</v>
      </c>
      <c r="H1970" s="25">
        <v>558836.52086727228</v>
      </c>
      <c r="I1970" s="25">
        <v>2225776.7429026924</v>
      </c>
      <c r="J1970" s="25">
        <v>-806940.31188553479</v>
      </c>
      <c r="K1970" s="25">
        <v>158536.30568060186</v>
      </c>
      <c r="L1970" s="33">
        <v>1442978.1732109319</v>
      </c>
    </row>
    <row r="1971" spans="2:12" x14ac:dyDescent="0.25">
      <c r="B1971" s="27">
        <v>1966</v>
      </c>
      <c r="C1971" s="24">
        <v>1244844.9752984899</v>
      </c>
      <c r="D1971" s="25">
        <v>2502645.8905929495</v>
      </c>
      <c r="E1971" s="25">
        <v>-673776.67279344425</v>
      </c>
      <c r="F1971" s="25">
        <v>766474.41574539058</v>
      </c>
      <c r="G1971" s="25">
        <v>687626.09843618609</v>
      </c>
      <c r="H1971" s="25">
        <v>-646236.72625945322</v>
      </c>
      <c r="I1971" s="25">
        <v>830290.37456167443</v>
      </c>
      <c r="J1971" s="25">
        <v>2268701.7406022372</v>
      </c>
      <c r="K1971" s="25">
        <v>358022.02529452369</v>
      </c>
      <c r="L1971" s="33">
        <v>-1188557.6150830914</v>
      </c>
    </row>
    <row r="1972" spans="2:12" x14ac:dyDescent="0.25">
      <c r="B1972" s="27">
        <v>1967</v>
      </c>
      <c r="C1972" s="24">
        <v>-1244461.8561465871</v>
      </c>
      <c r="D1972" s="25">
        <v>-363159.37139845453</v>
      </c>
      <c r="E1972" s="25">
        <v>-432387.90837377449</v>
      </c>
      <c r="F1972" s="25">
        <v>1969921.40059157</v>
      </c>
      <c r="G1972" s="25">
        <v>1907330.0794287487</v>
      </c>
      <c r="H1972" s="25">
        <v>1471886.8222165261</v>
      </c>
      <c r="I1972" s="25">
        <v>2727724.2231448381</v>
      </c>
      <c r="J1972" s="25">
        <v>24838.397669082973</v>
      </c>
      <c r="K1972" s="25">
        <v>1613516.2588209356</v>
      </c>
      <c r="L1972" s="33">
        <v>-399557.76280582277</v>
      </c>
    </row>
    <row r="1973" spans="2:12" x14ac:dyDescent="0.25">
      <c r="B1973" s="27">
        <v>1968</v>
      </c>
      <c r="C1973" s="24">
        <v>1116028.9155020984</v>
      </c>
      <c r="D1973" s="25">
        <v>-302991.30460551707</v>
      </c>
      <c r="E1973" s="25">
        <v>351447.44501145603</v>
      </c>
      <c r="F1973" s="25">
        <v>1476600.5057064611</v>
      </c>
      <c r="G1973" s="25">
        <v>762502.30050316174</v>
      </c>
      <c r="H1973" s="25">
        <v>-505526.23704770766</v>
      </c>
      <c r="I1973" s="25">
        <v>2134320.6444002753</v>
      </c>
      <c r="J1973" s="25">
        <v>-442262.09203766845</v>
      </c>
      <c r="K1973" s="25">
        <v>3872501.5890861508</v>
      </c>
      <c r="L1973" s="33">
        <v>1787412.5126490453</v>
      </c>
    </row>
    <row r="1974" spans="2:12" x14ac:dyDescent="0.25">
      <c r="B1974" s="27">
        <v>1969</v>
      </c>
      <c r="C1974" s="24">
        <v>-964736.85469771223</v>
      </c>
      <c r="D1974" s="25">
        <v>-312747.30219691992</v>
      </c>
      <c r="E1974" s="25">
        <v>1933178.863263865</v>
      </c>
      <c r="F1974" s="25">
        <v>717797.27514350601</v>
      </c>
      <c r="G1974" s="25">
        <v>1133743.7647608425</v>
      </c>
      <c r="H1974" s="25">
        <v>-358483.68991964031</v>
      </c>
      <c r="I1974" s="25">
        <v>1905979.9107452789</v>
      </c>
      <c r="J1974" s="25">
        <v>712150.89918642677</v>
      </c>
      <c r="K1974" s="25">
        <v>2257507.5576863484</v>
      </c>
      <c r="L1974" s="33">
        <v>1059494.808022364</v>
      </c>
    </row>
    <row r="1975" spans="2:12" x14ac:dyDescent="0.25">
      <c r="B1975" s="27">
        <v>1970</v>
      </c>
      <c r="C1975" s="24">
        <v>-530292.99195945729</v>
      </c>
      <c r="D1975" s="25">
        <v>4808680.5717957141</v>
      </c>
      <c r="E1975" s="25">
        <v>-265219.48688700702</v>
      </c>
      <c r="F1975" s="25">
        <v>2195446.8986660028</v>
      </c>
      <c r="G1975" s="25">
        <v>46251.211386457086</v>
      </c>
      <c r="H1975" s="25">
        <v>858515.9870884819</v>
      </c>
      <c r="I1975" s="25">
        <v>1146907.6601115223</v>
      </c>
      <c r="J1975" s="25">
        <v>-710209.68014708208</v>
      </c>
      <c r="K1975" s="25">
        <v>1541129.8888499532</v>
      </c>
      <c r="L1975" s="33">
        <v>1246874.2181521095</v>
      </c>
    </row>
    <row r="1976" spans="2:12" x14ac:dyDescent="0.25">
      <c r="B1976" s="27">
        <v>1971</v>
      </c>
      <c r="C1976" s="24">
        <v>1222826.0737520922</v>
      </c>
      <c r="D1976" s="25">
        <v>1315511.6088196561</v>
      </c>
      <c r="E1976" s="25">
        <v>-759151.03213821072</v>
      </c>
      <c r="F1976" s="25">
        <v>170298.38422920508</v>
      </c>
      <c r="G1976" s="25">
        <v>871474.7083859425</v>
      </c>
      <c r="H1976" s="25">
        <v>-148386.19613220915</v>
      </c>
      <c r="I1976" s="25">
        <v>1601862.8571068137</v>
      </c>
      <c r="J1976" s="25">
        <v>903636.50753088482</v>
      </c>
      <c r="K1976" s="25">
        <v>1053795.9252166399</v>
      </c>
      <c r="L1976" s="33">
        <v>-1018947.6730845547</v>
      </c>
    </row>
    <row r="1977" spans="2:12" x14ac:dyDescent="0.25">
      <c r="B1977" s="27">
        <v>1972</v>
      </c>
      <c r="C1977" s="24">
        <v>1505170.006775815</v>
      </c>
      <c r="D1977" s="25">
        <v>1212001.3066318883</v>
      </c>
      <c r="E1977" s="25">
        <v>-841863.51366367284</v>
      </c>
      <c r="F1977" s="25">
        <v>-2437313.6972082811</v>
      </c>
      <c r="G1977" s="25">
        <v>1475211.3681697184</v>
      </c>
      <c r="H1977" s="25">
        <v>681001.4264223231</v>
      </c>
      <c r="I1977" s="25">
        <v>1671835.0730127888</v>
      </c>
      <c r="J1977" s="25">
        <v>384502.69884027354</v>
      </c>
      <c r="K1977" s="25">
        <v>148739.66742902203</v>
      </c>
      <c r="L1977" s="33">
        <v>2477406.437521534</v>
      </c>
    </row>
    <row r="1978" spans="2:12" x14ac:dyDescent="0.25">
      <c r="B1978" s="27">
        <v>1973</v>
      </c>
      <c r="C1978" s="24">
        <v>-327936.82632498629</v>
      </c>
      <c r="D1978" s="25">
        <v>1505481.5374802575</v>
      </c>
      <c r="E1978" s="25">
        <v>548179.97278506774</v>
      </c>
      <c r="F1978" s="25">
        <v>217833.91762942309</v>
      </c>
      <c r="G1978" s="25">
        <v>-1000572.7338359668</v>
      </c>
      <c r="H1978" s="25">
        <v>1271599.6864242665</v>
      </c>
      <c r="I1978" s="25">
        <v>1762137.2158200052</v>
      </c>
      <c r="J1978" s="25">
        <v>2820714.7703937707</v>
      </c>
      <c r="K1978" s="25">
        <v>2923634.7708637654</v>
      </c>
      <c r="L1978" s="33">
        <v>1002084.3419716307</v>
      </c>
    </row>
    <row r="1979" spans="2:12" x14ac:dyDescent="0.25">
      <c r="B1979" s="27">
        <v>1974</v>
      </c>
      <c r="C1979" s="24">
        <v>731020.7939576814</v>
      </c>
      <c r="D1979" s="25">
        <v>-245064.24283836363</v>
      </c>
      <c r="E1979" s="25">
        <v>2046857.2864734591</v>
      </c>
      <c r="F1979" s="25">
        <v>1619662.0858843839</v>
      </c>
      <c r="G1979" s="25">
        <v>662148.84509255923</v>
      </c>
      <c r="H1979" s="25">
        <v>465637.45899954811</v>
      </c>
      <c r="I1979" s="25">
        <v>-1195429.8833216731</v>
      </c>
      <c r="J1979" s="25">
        <v>425553.90339668002</v>
      </c>
      <c r="K1979" s="25">
        <v>-674776.69480820047</v>
      </c>
      <c r="L1979" s="33">
        <v>285318.6560249459</v>
      </c>
    </row>
    <row r="1980" spans="2:12" x14ac:dyDescent="0.25">
      <c r="B1980" s="27">
        <v>1975</v>
      </c>
      <c r="C1980" s="24">
        <v>-1519621.7667338175</v>
      </c>
      <c r="D1980" s="25">
        <v>-274703.21950112889</v>
      </c>
      <c r="E1980" s="25">
        <v>1088377.4873340689</v>
      </c>
      <c r="F1980" s="25">
        <v>2425273.9988548299</v>
      </c>
      <c r="G1980" s="25">
        <v>2868359.6071691429</v>
      </c>
      <c r="H1980" s="25">
        <v>-648595.87924199458</v>
      </c>
      <c r="I1980" s="25">
        <v>115320.83520389721</v>
      </c>
      <c r="J1980" s="25">
        <v>-207436.19899777509</v>
      </c>
      <c r="K1980" s="25">
        <v>1779313.7007693253</v>
      </c>
      <c r="L1980" s="33">
        <v>1113840.4417687375</v>
      </c>
    </row>
    <row r="1981" spans="2:12" x14ac:dyDescent="0.25">
      <c r="B1981" s="27">
        <v>1976</v>
      </c>
      <c r="C1981" s="24">
        <v>-357538.16877862625</v>
      </c>
      <c r="D1981" s="25">
        <v>1390323.3239813568</v>
      </c>
      <c r="E1981" s="25">
        <v>-538373.08834179305</v>
      </c>
      <c r="F1981" s="25">
        <v>527574.44351726118</v>
      </c>
      <c r="G1981" s="25">
        <v>1487943.8815072244</v>
      </c>
      <c r="H1981" s="25">
        <v>388400.46639328124</v>
      </c>
      <c r="I1981" s="25">
        <v>3322129.8439359791</v>
      </c>
      <c r="J1981" s="25">
        <v>828249.67834847886</v>
      </c>
      <c r="K1981" s="25">
        <v>1228502.7267740257</v>
      </c>
      <c r="L1981" s="33">
        <v>731131.25745234499</v>
      </c>
    </row>
    <row r="1982" spans="2:12" x14ac:dyDescent="0.25">
      <c r="B1982" s="27">
        <v>1977</v>
      </c>
      <c r="C1982" s="24">
        <v>693879.61847740179</v>
      </c>
      <c r="D1982" s="25">
        <v>2458835.2094482295</v>
      </c>
      <c r="E1982" s="25">
        <v>-216751.82944176951</v>
      </c>
      <c r="F1982" s="25">
        <v>-132791.1123058321</v>
      </c>
      <c r="G1982" s="25">
        <v>1727376.9996085139</v>
      </c>
      <c r="H1982" s="25">
        <v>-58204.398160387296</v>
      </c>
      <c r="I1982" s="25">
        <v>370874.56277818186</v>
      </c>
      <c r="J1982" s="25">
        <v>1952449.382199998</v>
      </c>
      <c r="K1982" s="25">
        <v>1098895.1294033015</v>
      </c>
      <c r="L1982" s="33">
        <v>244591.91945305653</v>
      </c>
    </row>
    <row r="1983" spans="2:12" x14ac:dyDescent="0.25">
      <c r="B1983" s="27">
        <v>1978</v>
      </c>
      <c r="C1983" s="24">
        <v>108050.72402250627</v>
      </c>
      <c r="D1983" s="25">
        <v>1882996.5317442901</v>
      </c>
      <c r="E1983" s="25">
        <v>-150828.90545548126</v>
      </c>
      <c r="F1983" s="25">
        <v>1582728.9378513591</v>
      </c>
      <c r="G1983" s="25">
        <v>805447.93836294999</v>
      </c>
      <c r="H1983" s="25">
        <v>720869.99728023633</v>
      </c>
      <c r="I1983" s="25">
        <v>2112598.626263157</v>
      </c>
      <c r="J1983" s="25">
        <v>-539236.30990871321</v>
      </c>
      <c r="K1983" s="25">
        <v>-123300.55789776333</v>
      </c>
      <c r="L1983" s="33">
        <v>-1162714.9485862507</v>
      </c>
    </row>
    <row r="1984" spans="2:12" x14ac:dyDescent="0.25">
      <c r="B1984" s="27">
        <v>1979</v>
      </c>
      <c r="C1984" s="24">
        <v>27181.326362767257</v>
      </c>
      <c r="D1984" s="25">
        <v>2325674.66040661</v>
      </c>
      <c r="E1984" s="25">
        <v>-432065.4040447548</v>
      </c>
      <c r="F1984" s="25">
        <v>1444957.4641387248</v>
      </c>
      <c r="G1984" s="25">
        <v>15930.495587090496</v>
      </c>
      <c r="H1984" s="25">
        <v>-1122310.8419891973</v>
      </c>
      <c r="I1984" s="25">
        <v>-118.26928803604096</v>
      </c>
      <c r="J1984" s="25">
        <v>229625.55067548854</v>
      </c>
      <c r="K1984" s="25">
        <v>-27545.735633528326</v>
      </c>
      <c r="L1984" s="33">
        <v>1887879.282458677</v>
      </c>
    </row>
    <row r="1985" spans="2:12" x14ac:dyDescent="0.25">
      <c r="B1985" s="27">
        <v>1980</v>
      </c>
      <c r="C1985" s="24">
        <v>1933628.0280156555</v>
      </c>
      <c r="D1985" s="25">
        <v>4320141.4452132937</v>
      </c>
      <c r="E1985" s="25">
        <v>1108148.1652076473</v>
      </c>
      <c r="F1985" s="25">
        <v>-1240043.518079143</v>
      </c>
      <c r="G1985" s="25">
        <v>1282667.7020324608</v>
      </c>
      <c r="H1985" s="25">
        <v>491749.37200951856</v>
      </c>
      <c r="I1985" s="25">
        <v>-1058181.3512286437</v>
      </c>
      <c r="J1985" s="25">
        <v>1862776.4639106528</v>
      </c>
      <c r="K1985" s="25">
        <v>141928.72267015139</v>
      </c>
      <c r="L1985" s="33">
        <v>1216267.1206452469</v>
      </c>
    </row>
    <row r="1986" spans="2:12" x14ac:dyDescent="0.25">
      <c r="B1986" s="27">
        <v>1981</v>
      </c>
      <c r="C1986" s="24">
        <v>-551805.09313946823</v>
      </c>
      <c r="D1986" s="25">
        <v>-856638.93860861473</v>
      </c>
      <c r="E1986" s="25">
        <v>1288819.9483729368</v>
      </c>
      <c r="F1986" s="25">
        <v>-116251.76086729672</v>
      </c>
      <c r="G1986" s="25">
        <v>1421495.8708584732</v>
      </c>
      <c r="H1986" s="25">
        <v>-951128.28268930456</v>
      </c>
      <c r="I1986" s="25">
        <v>3069847.9960844703</v>
      </c>
      <c r="J1986" s="25">
        <v>322097.87089899275</v>
      </c>
      <c r="K1986" s="25">
        <v>738416.26433521323</v>
      </c>
      <c r="L1986" s="33">
        <v>-1193444.1113863839</v>
      </c>
    </row>
    <row r="1987" spans="2:12" x14ac:dyDescent="0.25">
      <c r="B1987" s="27">
        <v>1982</v>
      </c>
      <c r="C1987" s="24">
        <v>-773941.82455980824</v>
      </c>
      <c r="D1987" s="25">
        <v>855506.40342251165</v>
      </c>
      <c r="E1987" s="25">
        <v>479842.06403033808</v>
      </c>
      <c r="F1987" s="25">
        <v>444320.86107660085</v>
      </c>
      <c r="G1987" s="25">
        <v>399945.55940072332</v>
      </c>
      <c r="H1987" s="25">
        <v>391527.62851048447</v>
      </c>
      <c r="I1987" s="25">
        <v>-458955.993333105</v>
      </c>
      <c r="J1987" s="25">
        <v>1042410.9320214046</v>
      </c>
      <c r="K1987" s="25">
        <v>547028.298199913</v>
      </c>
      <c r="L1987" s="33">
        <v>-728640.89987189742</v>
      </c>
    </row>
    <row r="1988" spans="2:12" x14ac:dyDescent="0.25">
      <c r="B1988" s="27">
        <v>1983</v>
      </c>
      <c r="C1988" s="24">
        <v>667115.1080084797</v>
      </c>
      <c r="D1988" s="25">
        <v>507368.99641300552</v>
      </c>
      <c r="E1988" s="25">
        <v>1936878.2833390236</v>
      </c>
      <c r="F1988" s="25">
        <v>-202230.67074795067</v>
      </c>
      <c r="G1988" s="25">
        <v>2060834.3930682051</v>
      </c>
      <c r="H1988" s="25">
        <v>114099.63892875379</v>
      </c>
      <c r="I1988" s="25">
        <v>1000218.5998911229</v>
      </c>
      <c r="J1988" s="25">
        <v>1064200.3137627374</v>
      </c>
      <c r="K1988" s="25">
        <v>1614922.1631989055</v>
      </c>
      <c r="L1988" s="33">
        <v>2090184.792249823</v>
      </c>
    </row>
    <row r="1989" spans="2:12" x14ac:dyDescent="0.25">
      <c r="B1989" s="27">
        <v>1984</v>
      </c>
      <c r="C1989" s="24">
        <v>682357.47151001496</v>
      </c>
      <c r="D1989" s="25">
        <v>2349952.4674844071</v>
      </c>
      <c r="E1989" s="25">
        <v>-780589.00333476532</v>
      </c>
      <c r="F1989" s="25">
        <v>414093.16125920136</v>
      </c>
      <c r="G1989" s="25">
        <v>-1355683.8176923548</v>
      </c>
      <c r="H1989" s="25">
        <v>637128.00625875033</v>
      </c>
      <c r="I1989" s="25">
        <v>-129663.04130039969</v>
      </c>
      <c r="J1989" s="25">
        <v>1474626.7589741684</v>
      </c>
      <c r="K1989" s="25">
        <v>-41391.286636999343</v>
      </c>
      <c r="L1989" s="33">
        <v>187739.88013358135</v>
      </c>
    </row>
    <row r="1990" spans="2:12" x14ac:dyDescent="0.25">
      <c r="B1990" s="27">
        <v>1985</v>
      </c>
      <c r="C1990" s="24">
        <v>2318897.7085008956</v>
      </c>
      <c r="D1990" s="25">
        <v>788784.53692728188</v>
      </c>
      <c r="E1990" s="25">
        <v>1295338.0184788285</v>
      </c>
      <c r="F1990" s="25">
        <v>1991713.9536148324</v>
      </c>
      <c r="G1990" s="25">
        <v>-1352.7994459625334</v>
      </c>
      <c r="H1990" s="25">
        <v>1834574.3513043448</v>
      </c>
      <c r="I1990" s="25">
        <v>-25065.086299851537</v>
      </c>
      <c r="J1990" s="25">
        <v>23712.227876991034</v>
      </c>
      <c r="K1990" s="25">
        <v>194638.6678993674</v>
      </c>
      <c r="L1990" s="33">
        <v>-379777.20498051215</v>
      </c>
    </row>
    <row r="1991" spans="2:12" x14ac:dyDescent="0.25">
      <c r="B1991" s="27">
        <v>1986</v>
      </c>
      <c r="C1991" s="24">
        <v>334254.79967925092</v>
      </c>
      <c r="D1991" s="25">
        <v>279484.72714346834</v>
      </c>
      <c r="E1991" s="25">
        <v>557069.89116103388</v>
      </c>
      <c r="F1991" s="25">
        <v>-119414.07395232283</v>
      </c>
      <c r="G1991" s="25">
        <v>709860.61452185269</v>
      </c>
      <c r="H1991" s="25">
        <v>1320998.0455987244</v>
      </c>
      <c r="I1991" s="25">
        <v>768682.40295791999</v>
      </c>
      <c r="J1991" s="25">
        <v>-468979.38961891457</v>
      </c>
      <c r="K1991" s="25">
        <v>1421483.2075751349</v>
      </c>
      <c r="L1991" s="33">
        <v>20510.261173864361</v>
      </c>
    </row>
    <row r="1992" spans="2:12" x14ac:dyDescent="0.25">
      <c r="B1992" s="27">
        <v>1987</v>
      </c>
      <c r="C1992" s="24">
        <v>85767.458412307315</v>
      </c>
      <c r="D1992" s="25">
        <v>752106.07331660483</v>
      </c>
      <c r="E1992" s="25">
        <v>-840892.83886739891</v>
      </c>
      <c r="F1992" s="25">
        <v>1325141.3045119485</v>
      </c>
      <c r="G1992" s="25">
        <v>-351581.70065893512</v>
      </c>
      <c r="H1992" s="25">
        <v>-996105.49172902433</v>
      </c>
      <c r="I1992" s="25">
        <v>40807.610459813382</v>
      </c>
      <c r="J1992" s="25">
        <v>739151.79742474295</v>
      </c>
      <c r="K1992" s="25">
        <v>1241825.1642259615</v>
      </c>
      <c r="L1992" s="33">
        <v>-422457.47105208226</v>
      </c>
    </row>
    <row r="1993" spans="2:12" x14ac:dyDescent="0.25">
      <c r="B1993" s="27">
        <v>1988</v>
      </c>
      <c r="C1993" s="24">
        <v>3097640.0011688806</v>
      </c>
      <c r="D1993" s="25">
        <v>-511499.36552975466</v>
      </c>
      <c r="E1993" s="25">
        <v>-1189357.4499067762</v>
      </c>
      <c r="F1993" s="25">
        <v>2045611.3825726788</v>
      </c>
      <c r="G1993" s="25">
        <v>521165.27903303783</v>
      </c>
      <c r="H1993" s="25">
        <v>-53271.572821277659</v>
      </c>
      <c r="I1993" s="25">
        <v>1905494.7986835809</v>
      </c>
      <c r="J1993" s="25">
        <v>-503786.48711310979</v>
      </c>
      <c r="K1993" s="25">
        <v>486152.58855573507</v>
      </c>
      <c r="L1993" s="33">
        <v>876443.58522421261</v>
      </c>
    </row>
    <row r="1994" spans="2:12" x14ac:dyDescent="0.25">
      <c r="B1994" s="27">
        <v>1989</v>
      </c>
      <c r="C1994" s="24">
        <v>501903.09943152172</v>
      </c>
      <c r="D1994" s="25">
        <v>667562.53818660835</v>
      </c>
      <c r="E1994" s="25">
        <v>-555170.89960313309</v>
      </c>
      <c r="F1994" s="25">
        <v>183692.91236364283</v>
      </c>
      <c r="G1994" s="25">
        <v>2127026.554271583</v>
      </c>
      <c r="H1994" s="25">
        <v>2351681.0671638073</v>
      </c>
      <c r="I1994" s="25">
        <v>1326688.1135343262</v>
      </c>
      <c r="J1994" s="25">
        <v>815146.95938499924</v>
      </c>
      <c r="K1994" s="25">
        <v>1023884.3673652201</v>
      </c>
      <c r="L1994" s="33">
        <v>-420730.80425342266</v>
      </c>
    </row>
    <row r="1995" spans="2:12" x14ac:dyDescent="0.25">
      <c r="B1995" s="27">
        <v>1990</v>
      </c>
      <c r="C1995" s="24">
        <v>1797313.2117503611</v>
      </c>
      <c r="D1995" s="25">
        <v>-416122.07717305794</v>
      </c>
      <c r="E1995" s="25">
        <v>1652125.5395900384</v>
      </c>
      <c r="F1995" s="25">
        <v>1113034.0312247379</v>
      </c>
      <c r="G1995" s="25">
        <v>2654927.8371208729</v>
      </c>
      <c r="H1995" s="25">
        <v>794947.14465180039</v>
      </c>
      <c r="I1995" s="25">
        <v>1151854.3036028333</v>
      </c>
      <c r="J1995" s="25">
        <v>1409067.2210634118</v>
      </c>
      <c r="K1995" s="25">
        <v>50488.667548195459</v>
      </c>
      <c r="L1995" s="33">
        <v>530686.71799004916</v>
      </c>
    </row>
    <row r="1996" spans="2:12" x14ac:dyDescent="0.25">
      <c r="B1996" s="27">
        <v>1991</v>
      </c>
      <c r="C1996" s="24">
        <v>1061509.0725564151</v>
      </c>
      <c r="D1996" s="25">
        <v>-1855121.819013142</v>
      </c>
      <c r="E1996" s="25">
        <v>3020087.2549840333</v>
      </c>
      <c r="F1996" s="25">
        <v>1512585.9995850427</v>
      </c>
      <c r="G1996" s="25">
        <v>1795113.5666475315</v>
      </c>
      <c r="H1996" s="25">
        <v>-198643.53448575782</v>
      </c>
      <c r="I1996" s="25">
        <v>2025362.1275759563</v>
      </c>
      <c r="J1996" s="25">
        <v>503750.56771667954</v>
      </c>
      <c r="K1996" s="25">
        <v>613170.62397042243</v>
      </c>
      <c r="L1996" s="33">
        <v>798601.15011681011</v>
      </c>
    </row>
    <row r="1997" spans="2:12" x14ac:dyDescent="0.25">
      <c r="B1997" s="27">
        <v>1992</v>
      </c>
      <c r="C1997" s="24">
        <v>1190108.033560114</v>
      </c>
      <c r="D1997" s="25">
        <v>1316973.5327539667</v>
      </c>
      <c r="E1997" s="25">
        <v>1844538.0994588416</v>
      </c>
      <c r="F1997" s="25">
        <v>177794.39974804223</v>
      </c>
      <c r="G1997" s="25">
        <v>-263180.89268222451</v>
      </c>
      <c r="H1997" s="25">
        <v>2194274.8400941826</v>
      </c>
      <c r="I1997" s="25">
        <v>172390.06613268843</v>
      </c>
      <c r="J1997" s="25">
        <v>-361859.63029110665</v>
      </c>
      <c r="K1997" s="25">
        <v>1308697.3771051955</v>
      </c>
      <c r="L1997" s="33">
        <v>1701183.4211101532</v>
      </c>
    </row>
    <row r="1998" spans="2:12" x14ac:dyDescent="0.25">
      <c r="B1998" s="27">
        <v>1993</v>
      </c>
      <c r="C1998" s="24">
        <v>1846791.3423499879</v>
      </c>
      <c r="D1998" s="25">
        <v>2277892.5613151714</v>
      </c>
      <c r="E1998" s="25">
        <v>542891.28223239537</v>
      </c>
      <c r="F1998" s="25">
        <v>1566387.3353466494</v>
      </c>
      <c r="G1998" s="25">
        <v>1000019.5125395278</v>
      </c>
      <c r="H1998" s="25">
        <v>-581706.34997119708</v>
      </c>
      <c r="I1998" s="25">
        <v>-130232.81481120549</v>
      </c>
      <c r="J1998" s="25">
        <v>-671207.51788017945</v>
      </c>
      <c r="K1998" s="25">
        <v>2136966.8293805453</v>
      </c>
      <c r="L1998" s="33">
        <v>1623887.7217599619</v>
      </c>
    </row>
    <row r="1999" spans="2:12" x14ac:dyDescent="0.25">
      <c r="B1999" s="27">
        <v>1994</v>
      </c>
      <c r="C1999" s="24">
        <v>452953.78514805855</v>
      </c>
      <c r="D1999" s="25">
        <v>1432748.922926039</v>
      </c>
      <c r="E1999" s="25">
        <v>-410853.71746242791</v>
      </c>
      <c r="F1999" s="25">
        <v>-1182159.7865820974</v>
      </c>
      <c r="G1999" s="25">
        <v>1539752.8973835502</v>
      </c>
      <c r="H1999" s="25">
        <v>1086692.9228577241</v>
      </c>
      <c r="I1999" s="25">
        <v>1898551.0362550914</v>
      </c>
      <c r="J1999" s="25">
        <v>-1307136.6310109529</v>
      </c>
      <c r="K1999" s="25">
        <v>615075.9593582307</v>
      </c>
      <c r="L1999" s="33">
        <v>246976.55643476173</v>
      </c>
    </row>
    <row r="2000" spans="2:12" x14ac:dyDescent="0.25">
      <c r="B2000" s="27">
        <v>1995</v>
      </c>
      <c r="C2000" s="24">
        <v>1557323.5703257183</v>
      </c>
      <c r="D2000" s="25">
        <v>-327939.03826996079</v>
      </c>
      <c r="E2000" s="25">
        <v>-347223.18954849942</v>
      </c>
      <c r="F2000" s="25">
        <v>-222483.76268840767</v>
      </c>
      <c r="G2000" s="25">
        <v>-62529.683107994497</v>
      </c>
      <c r="H2000" s="25">
        <v>294685.27524522506</v>
      </c>
      <c r="I2000" s="25">
        <v>2779068.9886389333</v>
      </c>
      <c r="J2000" s="25">
        <v>922875.87954061758</v>
      </c>
      <c r="K2000" s="25">
        <v>-1571378.4002299262</v>
      </c>
      <c r="L2000" s="33">
        <v>2866896.073084672</v>
      </c>
    </row>
    <row r="2001" spans="2:12" x14ac:dyDescent="0.25">
      <c r="B2001" s="27">
        <v>1996</v>
      </c>
      <c r="C2001" s="24">
        <v>2224808.197422321</v>
      </c>
      <c r="D2001" s="25">
        <v>2594161.4335486121</v>
      </c>
      <c r="E2001" s="25">
        <v>1616861.522204306</v>
      </c>
      <c r="F2001" s="25">
        <v>1713634.2556823231</v>
      </c>
      <c r="G2001" s="25">
        <v>2760361.1108325394</v>
      </c>
      <c r="H2001" s="25">
        <v>1285607.1573607512</v>
      </c>
      <c r="I2001" s="25">
        <v>2364527.7540381826</v>
      </c>
      <c r="J2001" s="25">
        <v>2039801.980835693</v>
      </c>
      <c r="K2001" s="25">
        <v>344994.16809267411</v>
      </c>
      <c r="L2001" s="33">
        <v>1358801.6206882652</v>
      </c>
    </row>
    <row r="2002" spans="2:12" x14ac:dyDescent="0.25">
      <c r="B2002" s="27">
        <v>1997</v>
      </c>
      <c r="C2002" s="24">
        <v>2230892.5863987445</v>
      </c>
      <c r="D2002" s="25">
        <v>816752.35544410814</v>
      </c>
      <c r="E2002" s="25">
        <v>1269598.0368118151</v>
      </c>
      <c r="F2002" s="25">
        <v>1622762.9633276798</v>
      </c>
      <c r="G2002" s="25">
        <v>1736474.2292884933</v>
      </c>
      <c r="H2002" s="25">
        <v>1750968.8734254548</v>
      </c>
      <c r="I2002" s="25">
        <v>254399.46780122723</v>
      </c>
      <c r="J2002" s="25">
        <v>189185.18858828722</v>
      </c>
      <c r="K2002" s="25">
        <v>-383615.60493699228</v>
      </c>
      <c r="L2002" s="33">
        <v>2034009.786628786</v>
      </c>
    </row>
    <row r="2003" spans="2:12" x14ac:dyDescent="0.25">
      <c r="B2003" s="27">
        <v>1998</v>
      </c>
      <c r="C2003" s="24">
        <v>364110.90773267811</v>
      </c>
      <c r="D2003" s="25">
        <v>519918.51177147171</v>
      </c>
      <c r="E2003" s="25">
        <v>939357.3354332475</v>
      </c>
      <c r="F2003" s="25">
        <v>960385.60756388865</v>
      </c>
      <c r="G2003" s="25">
        <v>889018.9741621702</v>
      </c>
      <c r="H2003" s="25">
        <v>1278793.6899678558</v>
      </c>
      <c r="I2003" s="25">
        <v>-155117.86276336014</v>
      </c>
      <c r="J2003" s="25">
        <v>1646159.0977809071</v>
      </c>
      <c r="K2003" s="25">
        <v>1042946.876789575</v>
      </c>
      <c r="L2003" s="33">
        <v>649944.11424176488</v>
      </c>
    </row>
    <row r="2004" spans="2:12" x14ac:dyDescent="0.25">
      <c r="B2004" s="27">
        <v>1999</v>
      </c>
      <c r="C2004" s="24">
        <v>-111101.66663965303</v>
      </c>
      <c r="D2004" s="25">
        <v>377121.37897821097</v>
      </c>
      <c r="E2004" s="25">
        <v>1054549.9939505327</v>
      </c>
      <c r="F2004" s="25">
        <v>2035417.1098885788</v>
      </c>
      <c r="G2004" s="25">
        <v>2718488.8818804016</v>
      </c>
      <c r="H2004" s="25">
        <v>-186221.05758776795</v>
      </c>
      <c r="I2004" s="25">
        <v>780854.46733075567</v>
      </c>
      <c r="J2004" s="25">
        <v>1184543.4311367813</v>
      </c>
      <c r="K2004" s="25">
        <v>-596708.46264501242</v>
      </c>
      <c r="L2004" s="33">
        <v>450279.11181389866</v>
      </c>
    </row>
    <row r="2005" spans="2:12" x14ac:dyDescent="0.25">
      <c r="B2005" s="27">
        <v>2000</v>
      </c>
      <c r="C2005" s="24">
        <v>1305031.9024384222</v>
      </c>
      <c r="D2005" s="25">
        <v>757734.93021124508</v>
      </c>
      <c r="E2005" s="25">
        <v>-684789.34602161357</v>
      </c>
      <c r="F2005" s="25">
        <v>509234.26638065279</v>
      </c>
      <c r="G2005" s="25">
        <v>1643223.0975251673</v>
      </c>
      <c r="H2005" s="25">
        <v>1544785.7697287435</v>
      </c>
      <c r="I2005" s="25">
        <v>537775.12998190429</v>
      </c>
      <c r="J2005" s="25">
        <v>961950.87529786909</v>
      </c>
      <c r="K2005" s="25">
        <v>117129.24654553831</v>
      </c>
      <c r="L2005" s="33">
        <v>876098.60765954386</v>
      </c>
    </row>
    <row r="2006" spans="2:12" x14ac:dyDescent="0.25">
      <c r="B2006" s="27">
        <v>2001</v>
      </c>
      <c r="C2006" s="24">
        <v>1843610.4310410311</v>
      </c>
      <c r="D2006" s="25">
        <v>472387.56195301889</v>
      </c>
      <c r="E2006" s="25">
        <v>-115638.42225894472</v>
      </c>
      <c r="F2006" s="25">
        <v>-138001.82117611868</v>
      </c>
      <c r="G2006" s="25">
        <v>2159727.8231730526</v>
      </c>
      <c r="H2006" s="25">
        <v>506375.42079403391</v>
      </c>
      <c r="I2006" s="25">
        <v>1406968.2343224436</v>
      </c>
      <c r="J2006" s="25">
        <v>-360070.99178334977</v>
      </c>
      <c r="K2006" s="25">
        <v>1866504.0759868575</v>
      </c>
      <c r="L2006" s="33">
        <v>-855870.55712498305</v>
      </c>
    </row>
    <row r="2007" spans="2:12" x14ac:dyDescent="0.25">
      <c r="B2007" s="27">
        <v>2002</v>
      </c>
      <c r="C2007" s="24">
        <v>2458323.0946895275</v>
      </c>
      <c r="D2007" s="25">
        <v>1651027.8088402506</v>
      </c>
      <c r="E2007" s="25">
        <v>568230.03098976146</v>
      </c>
      <c r="F2007" s="25">
        <v>949977.89474560041</v>
      </c>
      <c r="G2007" s="25">
        <v>862363.51389623806</v>
      </c>
      <c r="H2007" s="25">
        <v>1539018.0709212334</v>
      </c>
      <c r="I2007" s="25">
        <v>1398656.2075880505</v>
      </c>
      <c r="J2007" s="25">
        <v>1034691.1611577878</v>
      </c>
      <c r="K2007" s="25">
        <v>821631.38781137671</v>
      </c>
      <c r="L2007" s="33">
        <v>192988.75425343029</v>
      </c>
    </row>
    <row r="2008" spans="2:12" x14ac:dyDescent="0.25">
      <c r="B2008" s="27">
        <v>2003</v>
      </c>
      <c r="C2008" s="24">
        <v>2500935.2058299892</v>
      </c>
      <c r="D2008" s="25">
        <v>685391.97130224062</v>
      </c>
      <c r="E2008" s="25">
        <v>1166792.0718410327</v>
      </c>
      <c r="F2008" s="25">
        <v>-403907.36040307768</v>
      </c>
      <c r="G2008" s="25">
        <v>376839.94452485675</v>
      </c>
      <c r="H2008" s="25">
        <v>302165.09265112551</v>
      </c>
      <c r="I2008" s="25">
        <v>175004.99693574291</v>
      </c>
      <c r="J2008" s="25">
        <v>1032494.8782372316</v>
      </c>
      <c r="K2008" s="25">
        <v>2400167.3694827207</v>
      </c>
      <c r="L2008" s="33">
        <v>2043464.5687836697</v>
      </c>
    </row>
    <row r="2009" spans="2:12" x14ac:dyDescent="0.25">
      <c r="B2009" s="27">
        <v>2004</v>
      </c>
      <c r="C2009" s="24">
        <v>94424.638708217535</v>
      </c>
      <c r="D2009" s="25">
        <v>-1975016.2680152555</v>
      </c>
      <c r="E2009" s="25">
        <v>1159877.0708338101</v>
      </c>
      <c r="F2009" s="25">
        <v>1448700.6363688987</v>
      </c>
      <c r="G2009" s="25">
        <v>704302.02566222474</v>
      </c>
      <c r="H2009" s="25">
        <v>846288.03956784727</v>
      </c>
      <c r="I2009" s="25">
        <v>1248607.9114069669</v>
      </c>
      <c r="J2009" s="25">
        <v>-125252.27537034592</v>
      </c>
      <c r="K2009" s="25">
        <v>31994.739357186016</v>
      </c>
      <c r="L2009" s="33">
        <v>-756156.77544606943</v>
      </c>
    </row>
    <row r="2010" spans="2:12" x14ac:dyDescent="0.25">
      <c r="B2010" s="27">
        <v>2005</v>
      </c>
      <c r="C2010" s="24">
        <v>2078961.916902802</v>
      </c>
      <c r="D2010" s="25">
        <v>912798.81337900646</v>
      </c>
      <c r="E2010" s="25">
        <v>86014.018682391848</v>
      </c>
      <c r="F2010" s="25">
        <v>411359.88709104247</v>
      </c>
      <c r="G2010" s="25">
        <v>465346.95375238732</v>
      </c>
      <c r="H2010" s="25">
        <v>1332348.4988367357</v>
      </c>
      <c r="I2010" s="25">
        <v>-341640.12877879292</v>
      </c>
      <c r="J2010" s="25">
        <v>-235670.40435154503</v>
      </c>
      <c r="K2010" s="25">
        <v>435591.62355697853</v>
      </c>
      <c r="L2010" s="33">
        <v>2087684.2352027874</v>
      </c>
    </row>
    <row r="2011" spans="2:12" x14ac:dyDescent="0.25">
      <c r="B2011" s="27">
        <v>2006</v>
      </c>
      <c r="C2011" s="24">
        <v>2122305.990993808</v>
      </c>
      <c r="D2011" s="25">
        <v>-363446.09657036746</v>
      </c>
      <c r="E2011" s="25">
        <v>288712.01047252864</v>
      </c>
      <c r="F2011" s="25">
        <v>1515684.0357611789</v>
      </c>
      <c r="G2011" s="25">
        <v>3194116.3433810603</v>
      </c>
      <c r="H2011" s="25">
        <v>1161200.3401140207</v>
      </c>
      <c r="I2011" s="25">
        <v>1398642.0983687164</v>
      </c>
      <c r="J2011" s="25">
        <v>1289316.2410653047</v>
      </c>
      <c r="K2011" s="25">
        <v>-1256792.1781045592</v>
      </c>
      <c r="L2011" s="33">
        <v>-292395.74187428737</v>
      </c>
    </row>
    <row r="2012" spans="2:12" x14ac:dyDescent="0.25">
      <c r="B2012" s="27">
        <v>2007</v>
      </c>
      <c r="C2012" s="24">
        <v>-308569.5208242354</v>
      </c>
      <c r="D2012" s="25">
        <v>2276999.3161071721</v>
      </c>
      <c r="E2012" s="25">
        <v>-351024.21134248376</v>
      </c>
      <c r="F2012" s="25">
        <v>-622668.10993069876</v>
      </c>
      <c r="G2012" s="25">
        <v>1321642.9248909289</v>
      </c>
      <c r="H2012" s="25">
        <v>127980.10082601197</v>
      </c>
      <c r="I2012" s="25">
        <v>2570332.4992058985</v>
      </c>
      <c r="J2012" s="25">
        <v>245801.65162656084</v>
      </c>
      <c r="K2012" s="25">
        <v>1129752.4751914139</v>
      </c>
      <c r="L2012" s="33">
        <v>514114.97810598789</v>
      </c>
    </row>
    <row r="2013" spans="2:12" x14ac:dyDescent="0.25">
      <c r="B2013" s="27">
        <v>2008</v>
      </c>
      <c r="C2013" s="24">
        <v>614290.14042577613</v>
      </c>
      <c r="D2013" s="25">
        <v>582207.70961335162</v>
      </c>
      <c r="E2013" s="25">
        <v>1587509.1671559643</v>
      </c>
      <c r="F2013" s="25">
        <v>385177.23838241678</v>
      </c>
      <c r="G2013" s="25">
        <v>1504909.8947658697</v>
      </c>
      <c r="H2013" s="25">
        <v>2546560.1941324896</v>
      </c>
      <c r="I2013" s="25">
        <v>181762.19026639359</v>
      </c>
      <c r="J2013" s="25">
        <v>-345004.52898370335</v>
      </c>
      <c r="K2013" s="25">
        <v>674157.85975705972</v>
      </c>
      <c r="L2013" s="33">
        <v>2796358.0681453999</v>
      </c>
    </row>
    <row r="2014" spans="2:12" x14ac:dyDescent="0.25">
      <c r="B2014" s="27">
        <v>2009</v>
      </c>
      <c r="C2014" s="24">
        <v>-827187.72253068117</v>
      </c>
      <c r="D2014" s="25">
        <v>395319.91608033469</v>
      </c>
      <c r="E2014" s="25">
        <v>2969482.3314621332</v>
      </c>
      <c r="F2014" s="25">
        <v>1646937.840971509</v>
      </c>
      <c r="G2014" s="25">
        <v>-869837.72678165091</v>
      </c>
      <c r="H2014" s="25">
        <v>613867.60484500416</v>
      </c>
      <c r="I2014" s="25">
        <v>74835.611439112574</v>
      </c>
      <c r="J2014" s="25">
        <v>797330.2855415754</v>
      </c>
      <c r="K2014" s="25">
        <v>589445.52469300898</v>
      </c>
      <c r="L2014" s="33">
        <v>-1139269.5779392617</v>
      </c>
    </row>
    <row r="2015" spans="2:12" x14ac:dyDescent="0.25">
      <c r="B2015" s="27">
        <v>2010</v>
      </c>
      <c r="C2015" s="24">
        <v>1361800.7532810504</v>
      </c>
      <c r="D2015" s="25">
        <v>-116919.93006979302</v>
      </c>
      <c r="E2015" s="25">
        <v>1286633.6401963774</v>
      </c>
      <c r="F2015" s="25">
        <v>1525174.1227808725</v>
      </c>
      <c r="G2015" s="25">
        <v>1518037.238456591</v>
      </c>
      <c r="H2015" s="25">
        <v>799316.68734104838</v>
      </c>
      <c r="I2015" s="25">
        <v>4292820.272843306</v>
      </c>
      <c r="J2015" s="25">
        <v>425364.53963631624</v>
      </c>
      <c r="K2015" s="25">
        <v>-501991.85267037619</v>
      </c>
      <c r="L2015" s="33">
        <v>1624154.1884847456</v>
      </c>
    </row>
    <row r="2016" spans="2:12" x14ac:dyDescent="0.25">
      <c r="B2016" s="27">
        <v>2011</v>
      </c>
      <c r="C2016" s="24">
        <v>484475.85442606173</v>
      </c>
      <c r="D2016" s="25">
        <v>552181.71028315555</v>
      </c>
      <c r="E2016" s="25">
        <v>1281281.3515061364</v>
      </c>
      <c r="F2016" s="25">
        <v>608285.07171640079</v>
      </c>
      <c r="G2016" s="25">
        <v>-300309.72639479861</v>
      </c>
      <c r="H2016" s="25">
        <v>-512375.6141628488</v>
      </c>
      <c r="I2016" s="25">
        <v>1060789.2768692318</v>
      </c>
      <c r="J2016" s="25">
        <v>383383.02045570686</v>
      </c>
      <c r="K2016" s="25">
        <v>-539867.36513058934</v>
      </c>
      <c r="L2016" s="33">
        <v>-1624808.7217465285</v>
      </c>
    </row>
    <row r="2017" spans="2:12" x14ac:dyDescent="0.25">
      <c r="B2017" s="27">
        <v>2012</v>
      </c>
      <c r="C2017" s="24">
        <v>210301.86754122842</v>
      </c>
      <c r="D2017" s="25">
        <v>635157.77713244315</v>
      </c>
      <c r="E2017" s="25">
        <v>338298.47118142527</v>
      </c>
      <c r="F2017" s="25">
        <v>431171.54675298883</v>
      </c>
      <c r="G2017" s="25">
        <v>821252.4272897481</v>
      </c>
      <c r="H2017" s="25">
        <v>1345678.9054840687</v>
      </c>
      <c r="I2017" s="25">
        <v>-1220164.3412473132</v>
      </c>
      <c r="J2017" s="25">
        <v>9550.9929027268663</v>
      </c>
      <c r="K2017" s="25">
        <v>2015699.9273531968</v>
      </c>
      <c r="L2017" s="33">
        <v>575155.27538225986</v>
      </c>
    </row>
    <row r="2018" spans="2:12" x14ac:dyDescent="0.25">
      <c r="B2018" s="27">
        <v>2013</v>
      </c>
      <c r="C2018" s="24">
        <v>1314609.2728136736</v>
      </c>
      <c r="D2018" s="25">
        <v>1165997.2089014933</v>
      </c>
      <c r="E2018" s="25">
        <v>2118818.1339850686</v>
      </c>
      <c r="F2018" s="25">
        <v>2355127.3924630061</v>
      </c>
      <c r="G2018" s="25">
        <v>1256410.6876904583</v>
      </c>
      <c r="H2018" s="25">
        <v>1015728.9752722299</v>
      </c>
      <c r="I2018" s="25">
        <v>1554105.166727283</v>
      </c>
      <c r="J2018" s="25">
        <v>-326230.27068661433</v>
      </c>
      <c r="K2018" s="25">
        <v>513978.54809989128</v>
      </c>
      <c r="L2018" s="33">
        <v>793541.97251427546</v>
      </c>
    </row>
    <row r="2019" spans="2:12" x14ac:dyDescent="0.25">
      <c r="B2019" s="27">
        <v>2014</v>
      </c>
      <c r="C2019" s="24">
        <v>1489560.5115690697</v>
      </c>
      <c r="D2019" s="25">
        <v>1281431.4779508775</v>
      </c>
      <c r="E2019" s="25">
        <v>1590286.7747506145</v>
      </c>
      <c r="F2019" s="25">
        <v>3223136.5697175227</v>
      </c>
      <c r="G2019" s="25">
        <v>1507223.6303740311</v>
      </c>
      <c r="H2019" s="25">
        <v>334706.49176815432</v>
      </c>
      <c r="I2019" s="25">
        <v>2714629.474893536</v>
      </c>
      <c r="J2019" s="25">
        <v>-425.448145264294</v>
      </c>
      <c r="K2019" s="25">
        <v>-427074.79736568313</v>
      </c>
      <c r="L2019" s="33">
        <v>-793913.07601629011</v>
      </c>
    </row>
    <row r="2020" spans="2:12" x14ac:dyDescent="0.25">
      <c r="B2020" s="27">
        <v>2015</v>
      </c>
      <c r="C2020" s="24">
        <v>1524350.9096690333</v>
      </c>
      <c r="D2020" s="25">
        <v>842788.07888796274</v>
      </c>
      <c r="E2020" s="25">
        <v>584960.4239779762</v>
      </c>
      <c r="F2020" s="25">
        <v>344760.65387062961</v>
      </c>
      <c r="G2020" s="25">
        <v>2957208.5945008425</v>
      </c>
      <c r="H2020" s="25">
        <v>-967830.92168976413</v>
      </c>
      <c r="I2020" s="25">
        <v>-142289.97335942183</v>
      </c>
      <c r="J2020" s="25">
        <v>4747.0636152578518</v>
      </c>
      <c r="K2020" s="25">
        <v>-76418.801776538137</v>
      </c>
      <c r="L2020" s="33">
        <v>-290713.58773561241</v>
      </c>
    </row>
    <row r="2021" spans="2:12" x14ac:dyDescent="0.25">
      <c r="B2021" s="27">
        <v>2016</v>
      </c>
      <c r="C2021" s="24">
        <v>-774451.82360219397</v>
      </c>
      <c r="D2021" s="25">
        <v>1727750.657692444</v>
      </c>
      <c r="E2021" s="25">
        <v>2817461.3577783643</v>
      </c>
      <c r="F2021" s="25">
        <v>1133427.1641810946</v>
      </c>
      <c r="G2021" s="25">
        <v>-324997.44022074109</v>
      </c>
      <c r="H2021" s="25">
        <v>1252034.4670351655</v>
      </c>
      <c r="I2021" s="25">
        <v>1357347.8447637977</v>
      </c>
      <c r="J2021" s="25">
        <v>838118.28930153698</v>
      </c>
      <c r="K2021" s="25">
        <v>48924.373048575129</v>
      </c>
      <c r="L2021" s="33">
        <v>1861201.1417324096</v>
      </c>
    </row>
    <row r="2022" spans="2:12" x14ac:dyDescent="0.25">
      <c r="B2022" s="27">
        <v>2017</v>
      </c>
      <c r="C2022" s="24">
        <v>1394176.8283037869</v>
      </c>
      <c r="D2022" s="25">
        <v>184828.9429797912</v>
      </c>
      <c r="E2022" s="25">
        <v>70726.426774533931</v>
      </c>
      <c r="F2022" s="25">
        <v>2809935.0825085002</v>
      </c>
      <c r="G2022" s="25">
        <v>392326.24532804405</v>
      </c>
      <c r="H2022" s="25">
        <v>2676926.020880443</v>
      </c>
      <c r="I2022" s="25">
        <v>1116382.2331627691</v>
      </c>
      <c r="J2022" s="25">
        <v>2822244.407038298</v>
      </c>
      <c r="K2022" s="25">
        <v>408182.19279490504</v>
      </c>
      <c r="L2022" s="33">
        <v>-846933.08204814745</v>
      </c>
    </row>
    <row r="2023" spans="2:12" x14ac:dyDescent="0.25">
      <c r="B2023" s="27">
        <v>2018</v>
      </c>
      <c r="C2023" s="24">
        <v>1343781.5739846164</v>
      </c>
      <c r="D2023" s="25">
        <v>-919001.62143793795</v>
      </c>
      <c r="E2023" s="25">
        <v>-253044.14325729804</v>
      </c>
      <c r="F2023" s="25">
        <v>331312.78960038396</v>
      </c>
      <c r="G2023" s="25">
        <v>-383864.4314007503</v>
      </c>
      <c r="H2023" s="25">
        <v>889969.71179006109</v>
      </c>
      <c r="I2023" s="25">
        <v>1001072.238628807</v>
      </c>
      <c r="J2023" s="25">
        <v>336256.00909150857</v>
      </c>
      <c r="K2023" s="25">
        <v>-806769.61289888155</v>
      </c>
      <c r="L2023" s="33">
        <v>-257379.56163338246</v>
      </c>
    </row>
    <row r="2024" spans="2:12" x14ac:dyDescent="0.25">
      <c r="B2024" s="27">
        <v>2019</v>
      </c>
      <c r="C2024" s="24">
        <v>2970964.2826371696</v>
      </c>
      <c r="D2024" s="25">
        <v>778067.64272060012</v>
      </c>
      <c r="E2024" s="25">
        <v>179276.24053447554</v>
      </c>
      <c r="F2024" s="25">
        <v>2035831.2340372293</v>
      </c>
      <c r="G2024" s="25">
        <v>870892.26180332433</v>
      </c>
      <c r="H2024" s="25">
        <v>-1040436.2286441084</v>
      </c>
      <c r="I2024" s="25">
        <v>189064.2009772202</v>
      </c>
      <c r="J2024" s="25">
        <v>261331.54723050445</v>
      </c>
      <c r="K2024" s="25">
        <v>357941.64024203364</v>
      </c>
      <c r="L2024" s="33">
        <v>1069633.436229378</v>
      </c>
    </row>
    <row r="2025" spans="2:12" x14ac:dyDescent="0.25">
      <c r="B2025" s="27">
        <v>2020</v>
      </c>
      <c r="C2025" s="24">
        <v>1624788.7690439438</v>
      </c>
      <c r="D2025" s="25">
        <v>3105242.2319145426</v>
      </c>
      <c r="E2025" s="25">
        <v>872984.38461068785</v>
      </c>
      <c r="F2025" s="25">
        <v>829276.15125999926</v>
      </c>
      <c r="G2025" s="25">
        <v>72869.128416960128</v>
      </c>
      <c r="H2025" s="25">
        <v>191227.53280822979</v>
      </c>
      <c r="I2025" s="25">
        <v>-608523.13507884508</v>
      </c>
      <c r="J2025" s="25">
        <v>2213302.7186615653</v>
      </c>
      <c r="K2025" s="25">
        <v>1541222.3874874106</v>
      </c>
      <c r="L2025" s="33">
        <v>258491.16859162785</v>
      </c>
    </row>
    <row r="2026" spans="2:12" x14ac:dyDescent="0.25">
      <c r="B2026" s="27">
        <v>2021</v>
      </c>
      <c r="C2026" s="24">
        <v>2463561.2129144976</v>
      </c>
      <c r="D2026" s="25">
        <v>1396415.6978271184</v>
      </c>
      <c r="E2026" s="25">
        <v>1759955.6258671051</v>
      </c>
      <c r="F2026" s="25">
        <v>-120932.76180345519</v>
      </c>
      <c r="G2026" s="25">
        <v>846920.31889523333</v>
      </c>
      <c r="H2026" s="25">
        <v>286607.4781143656</v>
      </c>
      <c r="I2026" s="25">
        <v>254896.17966800416</v>
      </c>
      <c r="J2026" s="25">
        <v>1126169.2108518831</v>
      </c>
      <c r="K2026" s="25">
        <v>1667773.2256767731</v>
      </c>
      <c r="L2026" s="33">
        <v>1143999.7421160033</v>
      </c>
    </row>
    <row r="2027" spans="2:12" x14ac:dyDescent="0.25">
      <c r="B2027" s="27">
        <v>2022</v>
      </c>
      <c r="C2027" s="24">
        <v>2375878.1495822212</v>
      </c>
      <c r="D2027" s="25">
        <v>-620499.23137975112</v>
      </c>
      <c r="E2027" s="25">
        <v>347879.63889763271</v>
      </c>
      <c r="F2027" s="25">
        <v>1218703.4944489729</v>
      </c>
      <c r="G2027" s="25">
        <v>473386.07466521626</v>
      </c>
      <c r="H2027" s="25">
        <v>315022.12124535535</v>
      </c>
      <c r="I2027" s="25">
        <v>698612.3430481283</v>
      </c>
      <c r="J2027" s="25">
        <v>890052.12264616182</v>
      </c>
      <c r="K2027" s="25">
        <v>-757795.66115579149</v>
      </c>
      <c r="L2027" s="33">
        <v>2794167.238167909</v>
      </c>
    </row>
    <row r="2028" spans="2:12" x14ac:dyDescent="0.25">
      <c r="B2028" s="27">
        <v>2023</v>
      </c>
      <c r="C2028" s="24">
        <v>188503.94051702879</v>
      </c>
      <c r="D2028" s="25">
        <v>1130881.9767818181</v>
      </c>
      <c r="E2028" s="25">
        <v>-538417.35201195255</v>
      </c>
      <c r="F2028" s="25">
        <v>1881981.811293683</v>
      </c>
      <c r="G2028" s="25">
        <v>1544435.0815052157</v>
      </c>
      <c r="H2028" s="25">
        <v>219476.30241648015</v>
      </c>
      <c r="I2028" s="25">
        <v>1140702.6492222454</v>
      </c>
      <c r="J2028" s="25">
        <v>591289.74501323141</v>
      </c>
      <c r="K2028" s="25">
        <v>581489.86669682246</v>
      </c>
      <c r="L2028" s="33">
        <v>611388.1998039512</v>
      </c>
    </row>
    <row r="2029" spans="2:12" x14ac:dyDescent="0.25">
      <c r="B2029" s="27">
        <v>2024</v>
      </c>
      <c r="C2029" s="24">
        <v>2846002.1098897294</v>
      </c>
      <c r="D2029" s="25">
        <v>-748109.96778149623</v>
      </c>
      <c r="E2029" s="25">
        <v>-1083305.6582456212</v>
      </c>
      <c r="F2029" s="25">
        <v>134947.28383222083</v>
      </c>
      <c r="G2029" s="25">
        <v>1763446.3083638535</v>
      </c>
      <c r="H2029" s="25">
        <v>702388.86387850996</v>
      </c>
      <c r="I2029" s="25">
        <v>359422.52706756862</v>
      </c>
      <c r="J2029" s="25">
        <v>239036.41162638925</v>
      </c>
      <c r="K2029" s="25">
        <v>-754059.09093800234</v>
      </c>
      <c r="L2029" s="33">
        <v>-229739.07062195987</v>
      </c>
    </row>
    <row r="2030" spans="2:12" x14ac:dyDescent="0.25">
      <c r="B2030" s="27">
        <v>2025</v>
      </c>
      <c r="C2030" s="24">
        <v>444519.24825118994</v>
      </c>
      <c r="D2030" s="25">
        <v>314511.85182493087</v>
      </c>
      <c r="E2030" s="25">
        <v>1140256.0781832924</v>
      </c>
      <c r="F2030" s="25">
        <v>1390857.4271453582</v>
      </c>
      <c r="G2030" s="25">
        <v>772452.54154851567</v>
      </c>
      <c r="H2030" s="25">
        <v>1862897.1544520268</v>
      </c>
      <c r="I2030" s="25">
        <v>-752425.93128712429</v>
      </c>
      <c r="J2030" s="25">
        <v>-1238404.0196480774</v>
      </c>
      <c r="K2030" s="25">
        <v>1056201.5325715407</v>
      </c>
      <c r="L2030" s="33">
        <v>626221.90668495838</v>
      </c>
    </row>
    <row r="2031" spans="2:12" x14ac:dyDescent="0.25">
      <c r="B2031" s="27">
        <v>2026</v>
      </c>
      <c r="C2031" s="24">
        <v>-1054888.9411906167</v>
      </c>
      <c r="D2031" s="25">
        <v>3019280.4532850552</v>
      </c>
      <c r="E2031" s="25">
        <v>1629346.1420316477</v>
      </c>
      <c r="F2031" s="25">
        <v>616825.81925834063</v>
      </c>
      <c r="G2031" s="25">
        <v>1565360.0841198368</v>
      </c>
      <c r="H2031" s="25">
        <v>857096.14523845166</v>
      </c>
      <c r="I2031" s="25">
        <v>2817508.8329367414</v>
      </c>
      <c r="J2031" s="25">
        <v>-720736.13394410675</v>
      </c>
      <c r="K2031" s="25">
        <v>793176.1327913329</v>
      </c>
      <c r="L2031" s="33">
        <v>1225840.0282639964</v>
      </c>
    </row>
    <row r="2032" spans="2:12" x14ac:dyDescent="0.25">
      <c r="B2032" s="27">
        <v>2027</v>
      </c>
      <c r="C2032" s="24">
        <v>3092001.4888797421</v>
      </c>
      <c r="D2032" s="25">
        <v>-1937009.2841860082</v>
      </c>
      <c r="E2032" s="25">
        <v>742359.39950705366</v>
      </c>
      <c r="F2032" s="25">
        <v>179622.57951618824</v>
      </c>
      <c r="G2032" s="25">
        <v>-5160.1036253548227</v>
      </c>
      <c r="H2032" s="25">
        <v>312666.06861068355</v>
      </c>
      <c r="I2032" s="25">
        <v>815126.55539487535</v>
      </c>
      <c r="J2032" s="25">
        <v>862949.50447890116</v>
      </c>
      <c r="K2032" s="25">
        <v>319271.26033928432</v>
      </c>
      <c r="L2032" s="33">
        <v>744997.62336370442</v>
      </c>
    </row>
    <row r="2033" spans="2:12" x14ac:dyDescent="0.25">
      <c r="B2033" s="27">
        <v>2028</v>
      </c>
      <c r="C2033" s="24">
        <v>-881339.80952827865</v>
      </c>
      <c r="D2033" s="25">
        <v>109547.63621637831</v>
      </c>
      <c r="E2033" s="25">
        <v>-1265850.7272666222</v>
      </c>
      <c r="F2033" s="25">
        <v>736734.90481890831</v>
      </c>
      <c r="G2033" s="25">
        <v>561000.30668115895</v>
      </c>
      <c r="H2033" s="25">
        <v>-779079.81712912209</v>
      </c>
      <c r="I2033" s="25">
        <v>-915972.47761518601</v>
      </c>
      <c r="J2033" s="25">
        <v>1375896.5905121816</v>
      </c>
      <c r="K2033" s="25">
        <v>1172776.9225587021</v>
      </c>
      <c r="L2033" s="33">
        <v>-1221580.6801061668</v>
      </c>
    </row>
    <row r="2034" spans="2:12" x14ac:dyDescent="0.25">
      <c r="B2034" s="27">
        <v>2029</v>
      </c>
      <c r="C2034" s="24">
        <v>3324482.2807192262</v>
      </c>
      <c r="D2034" s="25">
        <v>1680087.7705822526</v>
      </c>
      <c r="E2034" s="25">
        <v>2489020.285757638</v>
      </c>
      <c r="F2034" s="25">
        <v>1918274.8966348846</v>
      </c>
      <c r="G2034" s="25">
        <v>97498.668820728548</v>
      </c>
      <c r="H2034" s="25">
        <v>-61576.031451638788</v>
      </c>
      <c r="I2034" s="25">
        <v>-235496.7082463624</v>
      </c>
      <c r="J2034" s="25">
        <v>592836.19498889893</v>
      </c>
      <c r="K2034" s="25">
        <v>804142.00981166633</v>
      </c>
      <c r="L2034" s="33">
        <v>-746856.08683734434</v>
      </c>
    </row>
    <row r="2035" spans="2:12" x14ac:dyDescent="0.25">
      <c r="B2035" s="27">
        <v>2030</v>
      </c>
      <c r="C2035" s="24">
        <v>1195908.0978994234</v>
      </c>
      <c r="D2035" s="25">
        <v>-693752.45431882935</v>
      </c>
      <c r="E2035" s="25">
        <v>3070340.856654604</v>
      </c>
      <c r="F2035" s="25">
        <v>933255.2647170797</v>
      </c>
      <c r="G2035" s="25">
        <v>2647990.6611316018</v>
      </c>
      <c r="H2035" s="25">
        <v>412050.73646210507</v>
      </c>
      <c r="I2035" s="25">
        <v>574539.55827497225</v>
      </c>
      <c r="J2035" s="25">
        <v>1803555.0533738057</v>
      </c>
      <c r="K2035" s="25">
        <v>1193746.452166725</v>
      </c>
      <c r="L2035" s="33">
        <v>2008402.0712487241</v>
      </c>
    </row>
    <row r="2036" spans="2:12" x14ac:dyDescent="0.25">
      <c r="B2036" s="27">
        <v>2031</v>
      </c>
      <c r="C2036" s="24">
        <v>2432481.7759502595</v>
      </c>
      <c r="D2036" s="25">
        <v>761161.38633222552</v>
      </c>
      <c r="E2036" s="25">
        <v>2470563.8072358035</v>
      </c>
      <c r="F2036" s="25">
        <v>1607480.4603183214</v>
      </c>
      <c r="G2036" s="25">
        <v>2440138.2431721264</v>
      </c>
      <c r="H2036" s="25">
        <v>1246924.4845897695</v>
      </c>
      <c r="I2036" s="25">
        <v>1638434.2423958965</v>
      </c>
      <c r="J2036" s="25">
        <v>439144.38361548726</v>
      </c>
      <c r="K2036" s="25">
        <v>531442.50007040706</v>
      </c>
      <c r="L2036" s="33">
        <v>536087.86741095735</v>
      </c>
    </row>
    <row r="2037" spans="2:12" x14ac:dyDescent="0.25">
      <c r="B2037" s="27">
        <v>2032</v>
      </c>
      <c r="C2037" s="24">
        <v>-357649.1651286683</v>
      </c>
      <c r="D2037" s="25">
        <v>1309340.8334517111</v>
      </c>
      <c r="E2037" s="25">
        <v>-315279.48992682574</v>
      </c>
      <c r="F2037" s="25">
        <v>868205.58476792742</v>
      </c>
      <c r="G2037" s="25">
        <v>396781.37359768711</v>
      </c>
      <c r="H2037" s="25">
        <v>269460.1681008474</v>
      </c>
      <c r="I2037" s="25">
        <v>409333.93262222921</v>
      </c>
      <c r="J2037" s="25">
        <v>181370.21750783967</v>
      </c>
      <c r="K2037" s="25">
        <v>452422.02736663632</v>
      </c>
      <c r="L2037" s="33">
        <v>1337099.6416000435</v>
      </c>
    </row>
    <row r="2038" spans="2:12" x14ac:dyDescent="0.25">
      <c r="B2038" s="27">
        <v>2033</v>
      </c>
      <c r="C2038" s="24">
        <v>-531246.21370490501</v>
      </c>
      <c r="D2038" s="25">
        <v>1983495.9691101452</v>
      </c>
      <c r="E2038" s="25">
        <v>961668.93462938815</v>
      </c>
      <c r="F2038" s="25">
        <v>-498381.49274018547</v>
      </c>
      <c r="G2038" s="25">
        <v>1860491.4661464402</v>
      </c>
      <c r="H2038" s="25">
        <v>2279875.2845657617</v>
      </c>
      <c r="I2038" s="25">
        <v>-29423.30040548509</v>
      </c>
      <c r="J2038" s="25">
        <v>-102301.08257458266</v>
      </c>
      <c r="K2038" s="25">
        <v>1952841.092505482</v>
      </c>
      <c r="L2038" s="33">
        <v>-216623.87078310037</v>
      </c>
    </row>
    <row r="2039" spans="2:12" x14ac:dyDescent="0.25">
      <c r="B2039" s="27">
        <v>2034</v>
      </c>
      <c r="C2039" s="24">
        <v>501249.55056520319</v>
      </c>
      <c r="D2039" s="25">
        <v>-406888.00678735925</v>
      </c>
      <c r="E2039" s="25">
        <v>2007542.4957675748</v>
      </c>
      <c r="F2039" s="25">
        <v>-994873.20065956376</v>
      </c>
      <c r="G2039" s="25">
        <v>-707605.59135627421</v>
      </c>
      <c r="H2039" s="25">
        <v>757704.91166037694</v>
      </c>
      <c r="I2039" s="25">
        <v>1222709.3829602366</v>
      </c>
      <c r="J2039" s="25">
        <v>527821.86671577394</v>
      </c>
      <c r="K2039" s="25">
        <v>720417.52694006776</v>
      </c>
      <c r="L2039" s="33">
        <v>-2133692.1235812129</v>
      </c>
    </row>
    <row r="2040" spans="2:12" x14ac:dyDescent="0.25">
      <c r="B2040" s="27">
        <v>2035</v>
      </c>
      <c r="C2040" s="24">
        <v>714541.70882531023</v>
      </c>
      <c r="D2040" s="25">
        <v>766532.94807449169</v>
      </c>
      <c r="E2040" s="25">
        <v>118387.57455153763</v>
      </c>
      <c r="F2040" s="25">
        <v>593826.10596368229</v>
      </c>
      <c r="G2040" s="25">
        <v>618025.60723460373</v>
      </c>
      <c r="H2040" s="25">
        <v>488786.97520789877</v>
      </c>
      <c r="I2040" s="25">
        <v>965197.7724940544</v>
      </c>
      <c r="J2040" s="25">
        <v>-269269.93052775785</v>
      </c>
      <c r="K2040" s="25">
        <v>1017404.1010138579</v>
      </c>
      <c r="L2040" s="33">
        <v>2107501.6355666369</v>
      </c>
    </row>
    <row r="2041" spans="2:12" x14ac:dyDescent="0.25">
      <c r="B2041" s="27">
        <v>2036</v>
      </c>
      <c r="C2041" s="24">
        <v>1340545.8843427277</v>
      </c>
      <c r="D2041" s="25">
        <v>334803.33494288707</v>
      </c>
      <c r="E2041" s="25">
        <v>1134037.6821614541</v>
      </c>
      <c r="F2041" s="25">
        <v>974896.70642942516</v>
      </c>
      <c r="G2041" s="25">
        <v>2279694.1449674033</v>
      </c>
      <c r="H2041" s="25">
        <v>216397.22974525671</v>
      </c>
      <c r="I2041" s="25">
        <v>1917426.0065119853</v>
      </c>
      <c r="J2041" s="25">
        <v>521538.22277574521</v>
      </c>
      <c r="K2041" s="25">
        <v>328896.20864335168</v>
      </c>
      <c r="L2041" s="33">
        <v>-77848.032784521114</v>
      </c>
    </row>
    <row r="2042" spans="2:12" x14ac:dyDescent="0.25">
      <c r="B2042" s="27">
        <v>2037</v>
      </c>
      <c r="C2042" s="24">
        <v>-287743.78746974748</v>
      </c>
      <c r="D2042" s="25">
        <v>1952090.7230152572</v>
      </c>
      <c r="E2042" s="25">
        <v>-224876.6078819856</v>
      </c>
      <c r="F2042" s="25">
        <v>628327.60123515641</v>
      </c>
      <c r="G2042" s="25">
        <v>-56911.711242221296</v>
      </c>
      <c r="H2042" s="25">
        <v>-42746.389007517137</v>
      </c>
      <c r="I2042" s="25">
        <v>-517202.93359436328</v>
      </c>
      <c r="J2042" s="25">
        <v>-224376.44781522127</v>
      </c>
      <c r="K2042" s="25">
        <v>697985.6730604074</v>
      </c>
      <c r="L2042" s="33">
        <v>-417291.06588884024</v>
      </c>
    </row>
    <row r="2043" spans="2:12" x14ac:dyDescent="0.25">
      <c r="B2043" s="27">
        <v>2038</v>
      </c>
      <c r="C2043" s="24">
        <v>1659801.0035812072</v>
      </c>
      <c r="D2043" s="25">
        <v>-831433.32207474438</v>
      </c>
      <c r="E2043" s="25">
        <v>-1121947.7104124292</v>
      </c>
      <c r="F2043" s="25">
        <v>2077858.3972220817</v>
      </c>
      <c r="G2043" s="25">
        <v>640429.87670065369</v>
      </c>
      <c r="H2043" s="25">
        <v>111598.73298212653</v>
      </c>
      <c r="I2043" s="25">
        <v>287044.27276398428</v>
      </c>
      <c r="J2043" s="25">
        <v>2186809.5710186763</v>
      </c>
      <c r="K2043" s="25">
        <v>190808.43908493035</v>
      </c>
      <c r="L2043" s="33">
        <v>-1551472.7666782958</v>
      </c>
    </row>
    <row r="2044" spans="2:12" x14ac:dyDescent="0.25">
      <c r="B2044" s="27">
        <v>2039</v>
      </c>
      <c r="C2044" s="24">
        <v>-42092.71886047069</v>
      </c>
      <c r="D2044" s="25">
        <v>748353.03612321988</v>
      </c>
      <c r="E2044" s="25">
        <v>2111594.5251836549</v>
      </c>
      <c r="F2044" s="25">
        <v>-183525.40835982887</v>
      </c>
      <c r="G2044" s="25">
        <v>-142491.87018423155</v>
      </c>
      <c r="H2044" s="25">
        <v>306587.7655373225</v>
      </c>
      <c r="I2044" s="25">
        <v>1795664.0610125139</v>
      </c>
      <c r="J2044" s="25">
        <v>1504636.0940550161</v>
      </c>
      <c r="K2044" s="25">
        <v>1360466.4444209905</v>
      </c>
      <c r="L2044" s="33">
        <v>1390112.3204867924</v>
      </c>
    </row>
    <row r="2045" spans="2:12" x14ac:dyDescent="0.25">
      <c r="B2045" s="27">
        <v>2040</v>
      </c>
      <c r="C2045" s="24">
        <v>2895617.4283186696</v>
      </c>
      <c r="D2045" s="25">
        <v>2702805.950750317</v>
      </c>
      <c r="E2045" s="25">
        <v>1282752.9127213098</v>
      </c>
      <c r="F2045" s="25">
        <v>114208.15362212481</v>
      </c>
      <c r="G2045" s="25">
        <v>277552.42889632005</v>
      </c>
      <c r="H2045" s="25">
        <v>1324625.222474013</v>
      </c>
      <c r="I2045" s="25">
        <v>2343151.673057233</v>
      </c>
      <c r="J2045" s="25">
        <v>124849.4428701154</v>
      </c>
      <c r="K2045" s="25">
        <v>-284345.03180361632</v>
      </c>
      <c r="L2045" s="33">
        <v>-1008112.4764455636</v>
      </c>
    </row>
    <row r="2046" spans="2:12" x14ac:dyDescent="0.25">
      <c r="B2046" s="27">
        <v>2041</v>
      </c>
      <c r="C2046" s="24">
        <v>-329897.43553242926</v>
      </c>
      <c r="D2046" s="25">
        <v>467299.00360732712</v>
      </c>
      <c r="E2046" s="25">
        <v>1260819.798287387</v>
      </c>
      <c r="F2046" s="25">
        <v>1558964.8578712735</v>
      </c>
      <c r="G2046" s="25">
        <v>94608.408932837658</v>
      </c>
      <c r="H2046" s="25">
        <v>1550867.4951785561</v>
      </c>
      <c r="I2046" s="25">
        <v>952863.94768056925</v>
      </c>
      <c r="J2046" s="25">
        <v>1825922.1213318896</v>
      </c>
      <c r="K2046" s="25">
        <v>1468670.2098687962</v>
      </c>
      <c r="L2046" s="33">
        <v>1255212.4568690248</v>
      </c>
    </row>
    <row r="2047" spans="2:12" x14ac:dyDescent="0.25">
      <c r="B2047" s="27">
        <v>2042</v>
      </c>
      <c r="C2047" s="24">
        <v>4925279.527811151</v>
      </c>
      <c r="D2047" s="25">
        <v>1007942.2905159635</v>
      </c>
      <c r="E2047" s="25">
        <v>649464.97755579697</v>
      </c>
      <c r="F2047" s="25">
        <v>1056611.104419475</v>
      </c>
      <c r="G2047" s="25">
        <v>905260.46860748716</v>
      </c>
      <c r="H2047" s="25">
        <v>-2208384.8734621368</v>
      </c>
      <c r="I2047" s="25">
        <v>-941994.10264440952</v>
      </c>
      <c r="J2047" s="25">
        <v>-455412.66189379757</v>
      </c>
      <c r="K2047" s="25">
        <v>704397.15788605018</v>
      </c>
      <c r="L2047" s="33">
        <v>1285454.5921508819</v>
      </c>
    </row>
    <row r="2048" spans="2:12" x14ac:dyDescent="0.25">
      <c r="B2048" s="27">
        <v>2043</v>
      </c>
      <c r="C2048" s="24">
        <v>2675592.4297113512</v>
      </c>
      <c r="D2048" s="25">
        <v>2311079.0192028349</v>
      </c>
      <c r="E2048" s="25">
        <v>482522.33558371617</v>
      </c>
      <c r="F2048" s="25">
        <v>2136978.7469892073</v>
      </c>
      <c r="G2048" s="25">
        <v>128769.86015566532</v>
      </c>
      <c r="H2048" s="25">
        <v>399174.3217925597</v>
      </c>
      <c r="I2048" s="25">
        <v>1166216.3327247272</v>
      </c>
      <c r="J2048" s="25">
        <v>1847558.3401081944</v>
      </c>
      <c r="K2048" s="25">
        <v>1843828.5171802011</v>
      </c>
      <c r="L2048" s="33">
        <v>1523892.1827103733</v>
      </c>
    </row>
    <row r="2049" spans="2:12" x14ac:dyDescent="0.25">
      <c r="B2049" s="27">
        <v>2044</v>
      </c>
      <c r="C2049" s="24">
        <v>1163857.4757497469</v>
      </c>
      <c r="D2049" s="25">
        <v>-813081.94300913485</v>
      </c>
      <c r="E2049" s="25">
        <v>135043.11583979195</v>
      </c>
      <c r="F2049" s="25">
        <v>-567530.85875313403</v>
      </c>
      <c r="G2049" s="25">
        <v>-167213.53111583507</v>
      </c>
      <c r="H2049" s="25">
        <v>1833086.5854307716</v>
      </c>
      <c r="I2049" s="25">
        <v>1832983.7765317289</v>
      </c>
      <c r="J2049" s="25">
        <v>603848.94697933039</v>
      </c>
      <c r="K2049" s="25">
        <v>2843693.9998906087</v>
      </c>
      <c r="L2049" s="33">
        <v>-487135.52670382801</v>
      </c>
    </row>
    <row r="2050" spans="2:12" x14ac:dyDescent="0.25">
      <c r="B2050" s="27">
        <v>2045</v>
      </c>
      <c r="C2050" s="24">
        <v>1149763.1193598583</v>
      </c>
      <c r="D2050" s="25">
        <v>498670.83318371885</v>
      </c>
      <c r="E2050" s="25">
        <v>1707385.2900635195</v>
      </c>
      <c r="F2050" s="25">
        <v>2861972.1376896575</v>
      </c>
      <c r="G2050" s="25">
        <v>-46254.372144056484</v>
      </c>
      <c r="H2050" s="25">
        <v>-1408029.025840153</v>
      </c>
      <c r="I2050" s="25">
        <v>1196620.0258115903</v>
      </c>
      <c r="J2050" s="25">
        <v>72335.912494524382</v>
      </c>
      <c r="K2050" s="25">
        <v>1473960.5328137022</v>
      </c>
      <c r="L2050" s="33">
        <v>2115479.9360823724</v>
      </c>
    </row>
    <row r="2051" spans="2:12" x14ac:dyDescent="0.25">
      <c r="B2051" s="27">
        <v>2046</v>
      </c>
      <c r="C2051" s="24">
        <v>-1422039.7606606404</v>
      </c>
      <c r="D2051" s="25">
        <v>1111866.9047458628</v>
      </c>
      <c r="E2051" s="25">
        <v>2496079.8593872031</v>
      </c>
      <c r="F2051" s="25">
        <v>2213954.7652367633</v>
      </c>
      <c r="G2051" s="25">
        <v>772977.06171739707</v>
      </c>
      <c r="H2051" s="25">
        <v>56340.405038397759</v>
      </c>
      <c r="I2051" s="25">
        <v>604780.66708178446</v>
      </c>
      <c r="J2051" s="25">
        <v>1909951.3990520337</v>
      </c>
      <c r="K2051" s="25">
        <v>778871.35115445033</v>
      </c>
      <c r="L2051" s="33">
        <v>2039896.693974026</v>
      </c>
    </row>
    <row r="2052" spans="2:12" x14ac:dyDescent="0.25">
      <c r="B2052" s="27">
        <v>2047</v>
      </c>
      <c r="C2052" s="24">
        <v>57739.163811703678</v>
      </c>
      <c r="D2052" s="25">
        <v>693799.38568323478</v>
      </c>
      <c r="E2052" s="25">
        <v>1835353.7898878697</v>
      </c>
      <c r="F2052" s="25">
        <v>580761.01376666268</v>
      </c>
      <c r="G2052" s="25">
        <v>-178411.30150075071</v>
      </c>
      <c r="H2052" s="25">
        <v>1336993.6000902718</v>
      </c>
      <c r="I2052" s="25">
        <v>-198738.802998106</v>
      </c>
      <c r="J2052" s="25">
        <v>-611745.87559598591</v>
      </c>
      <c r="K2052" s="25">
        <v>159490.56331559597</v>
      </c>
      <c r="L2052" s="33">
        <v>1968767.166620119</v>
      </c>
    </row>
    <row r="2053" spans="2:12" x14ac:dyDescent="0.25">
      <c r="B2053" s="27">
        <v>2048</v>
      </c>
      <c r="C2053" s="24">
        <v>-125567.73681938043</v>
      </c>
      <c r="D2053" s="25">
        <v>-750454.73030925449</v>
      </c>
      <c r="E2053" s="25">
        <v>1855282.4271328636</v>
      </c>
      <c r="F2053" s="25">
        <v>8753.0188873438165</v>
      </c>
      <c r="G2053" s="25">
        <v>636990.33115099743</v>
      </c>
      <c r="H2053" s="25">
        <v>3253732.9624004555</v>
      </c>
      <c r="I2053" s="25">
        <v>-227854.39599802298</v>
      </c>
      <c r="J2053" s="25">
        <v>1676364.3722461769</v>
      </c>
      <c r="K2053" s="25">
        <v>1714062.5917715421</v>
      </c>
      <c r="L2053" s="33">
        <v>1059673.1928124945</v>
      </c>
    </row>
    <row r="2054" spans="2:12" x14ac:dyDescent="0.25">
      <c r="B2054" s="27">
        <v>2049</v>
      </c>
      <c r="C2054" s="24">
        <v>577313.22206996195</v>
      </c>
      <c r="D2054" s="25">
        <v>2628254.5042027179</v>
      </c>
      <c r="E2054" s="25">
        <v>2016715.2552353293</v>
      </c>
      <c r="F2054" s="25">
        <v>1414850.856229648</v>
      </c>
      <c r="G2054" s="25">
        <v>288582.51632510964</v>
      </c>
      <c r="H2054" s="25">
        <v>133619.83170321491</v>
      </c>
      <c r="I2054" s="25">
        <v>704024.84181846911</v>
      </c>
      <c r="J2054" s="25">
        <v>1400102.6390154185</v>
      </c>
      <c r="K2054" s="25">
        <v>268131.42163155321</v>
      </c>
      <c r="L2054" s="33">
        <v>2606450.6411223756</v>
      </c>
    </row>
    <row r="2055" spans="2:12" x14ac:dyDescent="0.25">
      <c r="B2055" s="27">
        <v>2050</v>
      </c>
      <c r="C2055" s="24">
        <v>1154949.992679616</v>
      </c>
      <c r="D2055" s="25">
        <v>21969.496893004514</v>
      </c>
      <c r="E2055" s="25">
        <v>-1388122.7673615236</v>
      </c>
      <c r="F2055" s="25">
        <v>614095.1580286324</v>
      </c>
      <c r="G2055" s="25">
        <v>730355.71813641023</v>
      </c>
      <c r="H2055" s="25">
        <v>-134160.54280544724</v>
      </c>
      <c r="I2055" s="25">
        <v>1632711.6964168558</v>
      </c>
      <c r="J2055" s="25">
        <v>314317.51661663176</v>
      </c>
      <c r="K2055" s="25">
        <v>1360419.4116355628</v>
      </c>
      <c r="L2055" s="33">
        <v>1084288.9479020443</v>
      </c>
    </row>
    <row r="2056" spans="2:12" x14ac:dyDescent="0.25">
      <c r="B2056" s="27">
        <v>2051</v>
      </c>
      <c r="C2056" s="24">
        <v>1740387.4655871321</v>
      </c>
      <c r="D2056" s="25">
        <v>-1547634.6752901936</v>
      </c>
      <c r="E2056" s="25">
        <v>2384429.0410555312</v>
      </c>
      <c r="F2056" s="25">
        <v>1358567.5734341778</v>
      </c>
      <c r="G2056" s="25">
        <v>90472.245920746587</v>
      </c>
      <c r="H2056" s="25">
        <v>-649685.8534503784</v>
      </c>
      <c r="I2056" s="25">
        <v>454909.69253909914</v>
      </c>
      <c r="J2056" s="25">
        <v>1838577.4568611374</v>
      </c>
      <c r="K2056" s="25">
        <v>244598.39703893382</v>
      </c>
      <c r="L2056" s="33">
        <v>-1235921.6737394389</v>
      </c>
    </row>
    <row r="2057" spans="2:12" x14ac:dyDescent="0.25">
      <c r="B2057" s="27">
        <v>2052</v>
      </c>
      <c r="C2057" s="24">
        <v>863090.67897120956</v>
      </c>
      <c r="D2057" s="25">
        <v>2737105.640238245</v>
      </c>
      <c r="E2057" s="25">
        <v>1640129.9659033208</v>
      </c>
      <c r="F2057" s="25">
        <v>228748.40624182858</v>
      </c>
      <c r="G2057" s="25">
        <v>-84798.40895480942</v>
      </c>
      <c r="H2057" s="25">
        <v>761903.65494889254</v>
      </c>
      <c r="I2057" s="25">
        <v>1019102.8128887145</v>
      </c>
      <c r="J2057" s="25">
        <v>-636169.26357135689</v>
      </c>
      <c r="K2057" s="25">
        <v>890823.9935862124</v>
      </c>
      <c r="L2057" s="33">
        <v>2491072.5222660773</v>
      </c>
    </row>
    <row r="2058" spans="2:12" x14ac:dyDescent="0.25">
      <c r="B2058" s="27">
        <v>2053</v>
      </c>
      <c r="C2058" s="24">
        <v>362907.19257420115</v>
      </c>
      <c r="D2058" s="25">
        <v>2236242.0406547533</v>
      </c>
      <c r="E2058" s="25">
        <v>3300850.2449512053</v>
      </c>
      <c r="F2058" s="25">
        <v>1357742.097121452</v>
      </c>
      <c r="G2058" s="25">
        <v>1261146.1261663637</v>
      </c>
      <c r="H2058" s="25">
        <v>80555.892197476234</v>
      </c>
      <c r="I2058" s="25">
        <v>846224.26556181023</v>
      </c>
      <c r="J2058" s="25">
        <v>786843.94721790776</v>
      </c>
      <c r="K2058" s="25">
        <v>482830.61016897345</v>
      </c>
      <c r="L2058" s="33">
        <v>1816845.0551202348</v>
      </c>
    </row>
    <row r="2059" spans="2:12" x14ac:dyDescent="0.25">
      <c r="B2059" s="27">
        <v>2054</v>
      </c>
      <c r="C2059" s="24">
        <v>1887665.1307270555</v>
      </c>
      <c r="D2059" s="25">
        <v>117289.68419882096</v>
      </c>
      <c r="E2059" s="25">
        <v>286988.60354123265</v>
      </c>
      <c r="F2059" s="25">
        <v>1392382.718617687</v>
      </c>
      <c r="G2059" s="25">
        <v>3469914.3089173185</v>
      </c>
      <c r="H2059" s="25">
        <v>1520530.8371829316</v>
      </c>
      <c r="I2059" s="25">
        <v>32851.676640478428</v>
      </c>
      <c r="J2059" s="25">
        <v>2003332.0851302594</v>
      </c>
      <c r="K2059" s="25">
        <v>229360.90137737337</v>
      </c>
      <c r="L2059" s="33">
        <v>2160692.6358494605</v>
      </c>
    </row>
    <row r="2060" spans="2:12" x14ac:dyDescent="0.25">
      <c r="B2060" s="27">
        <v>2055</v>
      </c>
      <c r="C2060" s="24">
        <v>2415483.812096803</v>
      </c>
      <c r="D2060" s="25">
        <v>-891307.85243721027</v>
      </c>
      <c r="E2060" s="25">
        <v>-103624.12886842247</v>
      </c>
      <c r="F2060" s="25">
        <v>812765.85489690863</v>
      </c>
      <c r="G2060" s="25">
        <v>-237354.09665459674</v>
      </c>
      <c r="H2060" s="25">
        <v>1454070.1412311988</v>
      </c>
      <c r="I2060" s="25">
        <v>1808912.3630754063</v>
      </c>
      <c r="J2060" s="25">
        <v>4637315.7600972494</v>
      </c>
      <c r="K2060" s="25">
        <v>964357.18577592028</v>
      </c>
      <c r="L2060" s="33">
        <v>-56453.926935117692</v>
      </c>
    </row>
    <row r="2061" spans="2:12" x14ac:dyDescent="0.25">
      <c r="B2061" s="27">
        <v>2056</v>
      </c>
      <c r="C2061" s="24">
        <v>529446.82682930073</v>
      </c>
      <c r="D2061" s="25">
        <v>3664047.61578866</v>
      </c>
      <c r="E2061" s="25">
        <v>616092.54394807061</v>
      </c>
      <c r="F2061" s="25">
        <v>286777.03493362619</v>
      </c>
      <c r="G2061" s="25">
        <v>-630545.61563820951</v>
      </c>
      <c r="H2061" s="25">
        <v>903341.58855327591</v>
      </c>
      <c r="I2061" s="25">
        <v>297997.95061750151</v>
      </c>
      <c r="J2061" s="25">
        <v>-229164.62971574254</v>
      </c>
      <c r="K2061" s="25">
        <v>-648369.95240011252</v>
      </c>
      <c r="L2061" s="33">
        <v>-956880.98765238328</v>
      </c>
    </row>
    <row r="2062" spans="2:12" x14ac:dyDescent="0.25">
      <c r="B2062" s="27">
        <v>2057</v>
      </c>
      <c r="C2062" s="24">
        <v>1013906.6854882133</v>
      </c>
      <c r="D2062" s="25">
        <v>272129.72007096093</v>
      </c>
      <c r="E2062" s="25">
        <v>1887587.1837613061</v>
      </c>
      <c r="F2062" s="25">
        <v>211688.37950275559</v>
      </c>
      <c r="G2062" s="25">
        <v>2245152.8987076096</v>
      </c>
      <c r="H2062" s="25">
        <v>1645239.6387418322</v>
      </c>
      <c r="I2062" s="25">
        <v>1293850.4995826818</v>
      </c>
      <c r="J2062" s="25">
        <v>951471.9474933641</v>
      </c>
      <c r="K2062" s="25">
        <v>493621.48480903497</v>
      </c>
      <c r="L2062" s="33">
        <v>-1956.7493266575038</v>
      </c>
    </row>
    <row r="2063" spans="2:12" x14ac:dyDescent="0.25">
      <c r="B2063" s="27">
        <v>2058</v>
      </c>
      <c r="C2063" s="24">
        <v>1945140.1612200774</v>
      </c>
      <c r="D2063" s="25">
        <v>215478.79933370976</v>
      </c>
      <c r="E2063" s="25">
        <v>-80541.84510443313</v>
      </c>
      <c r="F2063" s="25">
        <v>531866.05280068237</v>
      </c>
      <c r="G2063" s="25">
        <v>1364204.9490597667</v>
      </c>
      <c r="H2063" s="25">
        <v>2060691.2817839761</v>
      </c>
      <c r="I2063" s="25">
        <v>2365417.6760724019</v>
      </c>
      <c r="J2063" s="25">
        <v>823230.04020680953</v>
      </c>
      <c r="K2063" s="25">
        <v>1146719.931122819</v>
      </c>
      <c r="L2063" s="33">
        <v>2664256.5919947508</v>
      </c>
    </row>
    <row r="2064" spans="2:12" x14ac:dyDescent="0.25">
      <c r="B2064" s="27">
        <v>2059</v>
      </c>
      <c r="C2064" s="24">
        <v>750571.29829108436</v>
      </c>
      <c r="D2064" s="25">
        <v>724262.03323468706</v>
      </c>
      <c r="E2064" s="25">
        <v>1218474.4015234546</v>
      </c>
      <c r="F2064" s="25">
        <v>1181530.5551722022</v>
      </c>
      <c r="G2064" s="25">
        <v>177829.18108927784</v>
      </c>
      <c r="H2064" s="25">
        <v>-611307.76672035782</v>
      </c>
      <c r="I2064" s="25">
        <v>1054669.9955448648</v>
      </c>
      <c r="J2064" s="25">
        <v>-173961.84927048674</v>
      </c>
      <c r="K2064" s="25">
        <v>1109282.5089688967</v>
      </c>
      <c r="L2064" s="33">
        <v>2159810.0162038952</v>
      </c>
    </row>
    <row r="2065" spans="2:12" x14ac:dyDescent="0.25">
      <c r="B2065" s="27">
        <v>2060</v>
      </c>
      <c r="C2065" s="24">
        <v>484568.35774655221</v>
      </c>
      <c r="D2065" s="25">
        <v>-467346.03876312962</v>
      </c>
      <c r="E2065" s="25">
        <v>-1262659.6592499372</v>
      </c>
      <c r="F2065" s="25">
        <v>-269379.67087070365</v>
      </c>
      <c r="G2065" s="25">
        <v>-600572.53188138129</v>
      </c>
      <c r="H2065" s="25">
        <v>339802.31480812002</v>
      </c>
      <c r="I2065" s="25">
        <v>251975.20793394418</v>
      </c>
      <c r="J2065" s="25">
        <v>1065083.4624587651</v>
      </c>
      <c r="K2065" s="25">
        <v>875455.05355707789</v>
      </c>
      <c r="L2065" s="33">
        <v>285463.16354861576</v>
      </c>
    </row>
    <row r="2066" spans="2:12" x14ac:dyDescent="0.25">
      <c r="B2066" s="27">
        <v>2061</v>
      </c>
      <c r="C2066" s="24">
        <v>-637133.81651630811</v>
      </c>
      <c r="D2066" s="25">
        <v>-535758.42316089198</v>
      </c>
      <c r="E2066" s="25">
        <v>563877.36713544093</v>
      </c>
      <c r="F2066" s="25">
        <v>-476498.13386288192</v>
      </c>
      <c r="G2066" s="25">
        <v>2097451.7929831394</v>
      </c>
      <c r="H2066" s="25">
        <v>877771.89452216635</v>
      </c>
      <c r="I2066" s="25">
        <v>-438282.3624134073</v>
      </c>
      <c r="J2066" s="25">
        <v>2047140.6376511594</v>
      </c>
      <c r="K2066" s="25">
        <v>348197.33223363291</v>
      </c>
      <c r="L2066" s="33">
        <v>-1651418.8900033161</v>
      </c>
    </row>
    <row r="2067" spans="2:12" x14ac:dyDescent="0.25">
      <c r="B2067" s="27">
        <v>2062</v>
      </c>
      <c r="C2067" s="24">
        <v>188033.46346929856</v>
      </c>
      <c r="D2067" s="25">
        <v>1515399.6093139732</v>
      </c>
      <c r="E2067" s="25">
        <v>482484.1695927605</v>
      </c>
      <c r="F2067" s="25">
        <v>-591893.28515270073</v>
      </c>
      <c r="G2067" s="25">
        <v>564481.08942697756</v>
      </c>
      <c r="H2067" s="25">
        <v>922824.20309590409</v>
      </c>
      <c r="I2067" s="25">
        <v>2083165.1248859908</v>
      </c>
      <c r="J2067" s="25">
        <v>-903182.11666927254</v>
      </c>
      <c r="K2067" s="25">
        <v>-556153.39897635486</v>
      </c>
      <c r="L2067" s="33">
        <v>576369.76578817144</v>
      </c>
    </row>
    <row r="2068" spans="2:12" x14ac:dyDescent="0.25">
      <c r="B2068" s="27">
        <v>2063</v>
      </c>
      <c r="C2068" s="24">
        <v>1824258.0745513942</v>
      </c>
      <c r="D2068" s="25">
        <v>2578117.0273400317</v>
      </c>
      <c r="E2068" s="25">
        <v>2201601.879327199</v>
      </c>
      <c r="F2068" s="25">
        <v>1762714.4276888389</v>
      </c>
      <c r="G2068" s="25">
        <v>655001.8233067831</v>
      </c>
      <c r="H2068" s="25">
        <v>1485871.0224971683</v>
      </c>
      <c r="I2068" s="25">
        <v>-1477574.9577118563</v>
      </c>
      <c r="J2068" s="25">
        <v>500039.1457908256</v>
      </c>
      <c r="K2068" s="25">
        <v>-1337553.7455722196</v>
      </c>
      <c r="L2068" s="33">
        <v>618716.64109663293</v>
      </c>
    </row>
    <row r="2069" spans="2:12" x14ac:dyDescent="0.25">
      <c r="B2069" s="27">
        <v>2064</v>
      </c>
      <c r="C2069" s="24">
        <v>-178876.91477633966</v>
      </c>
      <c r="D2069" s="25">
        <v>1500635.3362532128</v>
      </c>
      <c r="E2069" s="25">
        <v>1677238.6505729337</v>
      </c>
      <c r="F2069" s="25">
        <v>-77108.361959802918</v>
      </c>
      <c r="G2069" s="25">
        <v>388922.89032645524</v>
      </c>
      <c r="H2069" s="25">
        <v>1131424.1185173448</v>
      </c>
      <c r="I2069" s="25">
        <v>925667.26794493524</v>
      </c>
      <c r="J2069" s="25">
        <v>890170.1496328786</v>
      </c>
      <c r="K2069" s="25">
        <v>1067403.5486378185</v>
      </c>
      <c r="L2069" s="33">
        <v>2124352.7849666839</v>
      </c>
    </row>
    <row r="2070" spans="2:12" x14ac:dyDescent="0.25">
      <c r="B2070" s="27">
        <v>2065</v>
      </c>
      <c r="C2070" s="24">
        <v>1078033.7175512766</v>
      </c>
      <c r="D2070" s="25">
        <v>444664.06656383025</v>
      </c>
      <c r="E2070" s="25">
        <v>-350145.01073525334</v>
      </c>
      <c r="F2070" s="25">
        <v>1900857.8884379249</v>
      </c>
      <c r="G2070" s="25">
        <v>1504635.944735026</v>
      </c>
      <c r="H2070" s="25">
        <v>180640.44177509332</v>
      </c>
      <c r="I2070" s="25">
        <v>48423.238705263473</v>
      </c>
      <c r="J2070" s="25">
        <v>1859786.2181752389</v>
      </c>
      <c r="K2070" s="25">
        <v>1785454.2546429154</v>
      </c>
      <c r="L2070" s="33">
        <v>1407213.8487393679</v>
      </c>
    </row>
    <row r="2071" spans="2:12" x14ac:dyDescent="0.25">
      <c r="B2071" s="27">
        <v>2066</v>
      </c>
      <c r="C2071" s="24">
        <v>-915441.02042833995</v>
      </c>
      <c r="D2071" s="25">
        <v>133820.98916953849</v>
      </c>
      <c r="E2071" s="25">
        <v>1362237.4619254395</v>
      </c>
      <c r="F2071" s="25">
        <v>385983.11488671508</v>
      </c>
      <c r="G2071" s="25">
        <v>143818.28643785138</v>
      </c>
      <c r="H2071" s="25">
        <v>-206926.72288871091</v>
      </c>
      <c r="I2071" s="25">
        <v>-1269669.9440710507</v>
      </c>
      <c r="J2071" s="25">
        <v>574767.31262531038</v>
      </c>
      <c r="K2071" s="25">
        <v>1461051.0916359946</v>
      </c>
      <c r="L2071" s="33">
        <v>79385.123475126456</v>
      </c>
    </row>
    <row r="2072" spans="2:12" x14ac:dyDescent="0.25">
      <c r="B2072" s="27">
        <v>2067</v>
      </c>
      <c r="C2072" s="24">
        <v>-52014.364303569309</v>
      </c>
      <c r="D2072" s="25">
        <v>-871592.14545669244</v>
      </c>
      <c r="E2072" s="25">
        <v>-14727.258715049829</v>
      </c>
      <c r="F2072" s="25">
        <v>650407.44159291685</v>
      </c>
      <c r="G2072" s="25">
        <v>178799.01411032211</v>
      </c>
      <c r="H2072" s="25">
        <v>1500057.0497859777</v>
      </c>
      <c r="I2072" s="25">
        <v>829208.82965572644</v>
      </c>
      <c r="J2072" s="25">
        <v>2067725.5719980565</v>
      </c>
      <c r="K2072" s="25">
        <v>-427253.47567424271</v>
      </c>
      <c r="L2072" s="33">
        <v>846543.8367580031</v>
      </c>
    </row>
    <row r="2073" spans="2:12" x14ac:dyDescent="0.25">
      <c r="B2073" s="27">
        <v>2068</v>
      </c>
      <c r="C2073" s="24">
        <v>-296219.33127143327</v>
      </c>
      <c r="D2073" s="25">
        <v>1657838.2821671236</v>
      </c>
      <c r="E2073" s="25">
        <v>22061.1761373505</v>
      </c>
      <c r="F2073" s="25">
        <v>1774307.4776384332</v>
      </c>
      <c r="G2073" s="25">
        <v>1253871.6562274047</v>
      </c>
      <c r="H2073" s="25">
        <v>2494145.2154936474</v>
      </c>
      <c r="I2073" s="25">
        <v>-485014.25801013224</v>
      </c>
      <c r="J2073" s="25">
        <v>-57282.593206926715</v>
      </c>
      <c r="K2073" s="25">
        <v>1680777.412662569</v>
      </c>
      <c r="L2073" s="33">
        <v>112353.83847568743</v>
      </c>
    </row>
    <row r="2074" spans="2:12" x14ac:dyDescent="0.25">
      <c r="B2074" s="27">
        <v>2069</v>
      </c>
      <c r="C2074" s="24">
        <v>1057914.5830363636</v>
      </c>
      <c r="D2074" s="25">
        <v>3981915.02958648</v>
      </c>
      <c r="E2074" s="25">
        <v>445572.15998651041</v>
      </c>
      <c r="F2074" s="25">
        <v>-580343.29057686497</v>
      </c>
      <c r="G2074" s="25">
        <v>1065795.2516285009</v>
      </c>
      <c r="H2074" s="25">
        <v>2503062.0273786699</v>
      </c>
      <c r="I2074" s="25">
        <v>280549.74438833352</v>
      </c>
      <c r="J2074" s="25">
        <v>-618820.25364533952</v>
      </c>
      <c r="K2074" s="25">
        <v>4116807.3784670173</v>
      </c>
      <c r="L2074" s="33">
        <v>510059.71434781654</v>
      </c>
    </row>
    <row r="2075" spans="2:12" x14ac:dyDescent="0.25">
      <c r="B2075" s="27">
        <v>2070</v>
      </c>
      <c r="C2075" s="24">
        <v>359315.64026443847</v>
      </c>
      <c r="D2075" s="25">
        <v>2505538.657252958</v>
      </c>
      <c r="E2075" s="25">
        <v>423032.64653060166</v>
      </c>
      <c r="F2075" s="25">
        <v>-132413.75344981579</v>
      </c>
      <c r="G2075" s="25">
        <v>78814.080831956118</v>
      </c>
      <c r="H2075" s="25">
        <v>956957.24500318244</v>
      </c>
      <c r="I2075" s="25">
        <v>-527638.17999255005</v>
      </c>
      <c r="J2075" s="25">
        <v>304504.66878607962</v>
      </c>
      <c r="K2075" s="25">
        <v>2838718.0402292181</v>
      </c>
      <c r="L2075" s="33">
        <v>-505473.71024582302</v>
      </c>
    </row>
    <row r="2076" spans="2:12" x14ac:dyDescent="0.25">
      <c r="B2076" s="27">
        <v>2071</v>
      </c>
      <c r="C2076" s="24">
        <v>-120719.28819174226</v>
      </c>
      <c r="D2076" s="25">
        <v>1118551.2513563428</v>
      </c>
      <c r="E2076" s="25">
        <v>2201403.5927595035</v>
      </c>
      <c r="F2076" s="25">
        <v>1029134.2262867726</v>
      </c>
      <c r="G2076" s="25">
        <v>344098.27938948665</v>
      </c>
      <c r="H2076" s="25">
        <v>1009727.4333432433</v>
      </c>
      <c r="I2076" s="25">
        <v>707593.39801183157</v>
      </c>
      <c r="J2076" s="25">
        <v>-501537.07653880352</v>
      </c>
      <c r="K2076" s="25">
        <v>553063.25521551631</v>
      </c>
      <c r="L2076" s="33">
        <v>601426.68965710327</v>
      </c>
    </row>
    <row r="2077" spans="2:12" x14ac:dyDescent="0.25">
      <c r="B2077" s="27">
        <v>2072</v>
      </c>
      <c r="C2077" s="24">
        <v>-801641.59557265975</v>
      </c>
      <c r="D2077" s="25">
        <v>1377282.6708154096</v>
      </c>
      <c r="E2077" s="25">
        <v>301344.43953291466</v>
      </c>
      <c r="F2077" s="25">
        <v>-1123281.2332641301</v>
      </c>
      <c r="G2077" s="25">
        <v>937831.08509505028</v>
      </c>
      <c r="H2077" s="25">
        <v>1092754.7228747793</v>
      </c>
      <c r="I2077" s="25">
        <v>1038149.0903025749</v>
      </c>
      <c r="J2077" s="25">
        <v>1119660.2186083421</v>
      </c>
      <c r="K2077" s="25">
        <v>-1403079.870841071</v>
      </c>
      <c r="L2077" s="33">
        <v>644474.02861938812</v>
      </c>
    </row>
    <row r="2078" spans="2:12" x14ac:dyDescent="0.25">
      <c r="B2078" s="27">
        <v>2073</v>
      </c>
      <c r="C2078" s="24">
        <v>878039.30982963648</v>
      </c>
      <c r="D2078" s="25">
        <v>-1786466.2456964161</v>
      </c>
      <c r="E2078" s="25">
        <v>-401088.85000463482</v>
      </c>
      <c r="F2078" s="25">
        <v>1089030.9109534738</v>
      </c>
      <c r="G2078" s="25">
        <v>225188.61943176622</v>
      </c>
      <c r="H2078" s="25">
        <v>608871.83816310298</v>
      </c>
      <c r="I2078" s="25">
        <v>720827.51549786236</v>
      </c>
      <c r="J2078" s="25">
        <v>2143859.1293335943</v>
      </c>
      <c r="K2078" s="25">
        <v>-1868570.072868302</v>
      </c>
      <c r="L2078" s="33">
        <v>901340.46397966612</v>
      </c>
    </row>
    <row r="2079" spans="2:12" x14ac:dyDescent="0.25">
      <c r="B2079" s="27">
        <v>2074</v>
      </c>
      <c r="C2079" s="24">
        <v>1618396.2496757247</v>
      </c>
      <c r="D2079" s="25">
        <v>672597.64819705393</v>
      </c>
      <c r="E2079" s="25">
        <v>605484.88940376788</v>
      </c>
      <c r="F2079" s="25">
        <v>1364530.0058642295</v>
      </c>
      <c r="G2079" s="25">
        <v>181837.81508369977</v>
      </c>
      <c r="H2079" s="25">
        <v>193624.70915164426</v>
      </c>
      <c r="I2079" s="25">
        <v>1440014.5155411116</v>
      </c>
      <c r="J2079" s="25">
        <v>-463957.38446751283</v>
      </c>
      <c r="K2079" s="25">
        <v>291623.50200342946</v>
      </c>
      <c r="L2079" s="33">
        <v>2730566.9925862947</v>
      </c>
    </row>
    <row r="2080" spans="2:12" x14ac:dyDescent="0.25">
      <c r="B2080" s="27">
        <v>2075</v>
      </c>
      <c r="C2080" s="24">
        <v>1506768.7680019699</v>
      </c>
      <c r="D2080" s="25">
        <v>996682.6068272749</v>
      </c>
      <c r="E2080" s="25">
        <v>1706795.7114355103</v>
      </c>
      <c r="F2080" s="25">
        <v>10284.801911233924</v>
      </c>
      <c r="G2080" s="25">
        <v>-213653.95937478729</v>
      </c>
      <c r="H2080" s="25">
        <v>2041205.4875030508</v>
      </c>
      <c r="I2080" s="25">
        <v>-865242.11281691166</v>
      </c>
      <c r="J2080" s="25">
        <v>743794.7972645862</v>
      </c>
      <c r="K2080" s="25">
        <v>1428664.8235182678</v>
      </c>
      <c r="L2080" s="33">
        <v>1003284.5425188141</v>
      </c>
    </row>
    <row r="2081" spans="2:12" x14ac:dyDescent="0.25">
      <c r="B2081" s="27">
        <v>2076</v>
      </c>
      <c r="C2081" s="24">
        <v>700917.93360767188</v>
      </c>
      <c r="D2081" s="25">
        <v>-314239.96693374962</v>
      </c>
      <c r="E2081" s="25">
        <v>1582659.3751251535</v>
      </c>
      <c r="F2081" s="25">
        <v>241191.93326093536</v>
      </c>
      <c r="G2081" s="25">
        <v>2333471.2352363644</v>
      </c>
      <c r="H2081" s="25">
        <v>1330219.9914909513</v>
      </c>
      <c r="I2081" s="25">
        <v>-125485.43725036783</v>
      </c>
      <c r="J2081" s="25">
        <v>1034272.7036919072</v>
      </c>
      <c r="K2081" s="25">
        <v>1685521.5347423297</v>
      </c>
      <c r="L2081" s="33">
        <v>714901.98947703093</v>
      </c>
    </row>
    <row r="2082" spans="2:12" x14ac:dyDescent="0.25">
      <c r="B2082" s="27">
        <v>2077</v>
      </c>
      <c r="C2082" s="24">
        <v>-756146.36751093576</v>
      </c>
      <c r="D2082" s="25">
        <v>481632.59510176629</v>
      </c>
      <c r="E2082" s="25">
        <v>1465885.5901662433</v>
      </c>
      <c r="F2082" s="25">
        <v>-147002.02726766514</v>
      </c>
      <c r="G2082" s="25">
        <v>731734.73933761753</v>
      </c>
      <c r="H2082" s="25">
        <v>1526492.5197614888</v>
      </c>
      <c r="I2082" s="25">
        <v>650810.23029213492</v>
      </c>
      <c r="J2082" s="25">
        <v>591997.94771920145</v>
      </c>
      <c r="K2082" s="25">
        <v>-1059246.332417795</v>
      </c>
      <c r="L2082" s="33">
        <v>1584263.4944254132</v>
      </c>
    </row>
    <row r="2083" spans="2:12" x14ac:dyDescent="0.25">
      <c r="B2083" s="27">
        <v>2078</v>
      </c>
      <c r="C2083" s="24">
        <v>721396.4765079217</v>
      </c>
      <c r="D2083" s="25">
        <v>-1616007.7819442828</v>
      </c>
      <c r="E2083" s="25">
        <v>-935451.4492362095</v>
      </c>
      <c r="F2083" s="25">
        <v>-721234.97871733736</v>
      </c>
      <c r="G2083" s="25">
        <v>984300.54755075555</v>
      </c>
      <c r="H2083" s="25">
        <v>510488.61141554313</v>
      </c>
      <c r="I2083" s="25">
        <v>1811527.4948231438</v>
      </c>
      <c r="J2083" s="25">
        <v>654241.4681432182</v>
      </c>
      <c r="K2083" s="25">
        <v>-117314.2955079684</v>
      </c>
      <c r="L2083" s="33">
        <v>1374307.4058323009</v>
      </c>
    </row>
    <row r="2084" spans="2:12" x14ac:dyDescent="0.25">
      <c r="B2084" s="27">
        <v>2079</v>
      </c>
      <c r="C2084" s="24">
        <v>1764055.0967218899</v>
      </c>
      <c r="D2084" s="25">
        <v>1529835.6950811548</v>
      </c>
      <c r="E2084" s="25">
        <v>2261104.0283141173</v>
      </c>
      <c r="F2084" s="25">
        <v>738229.28938006517</v>
      </c>
      <c r="G2084" s="25">
        <v>1866667.2356738281</v>
      </c>
      <c r="H2084" s="25">
        <v>804555.29840606498</v>
      </c>
      <c r="I2084" s="25">
        <v>2360155.5415632231</v>
      </c>
      <c r="J2084" s="25">
        <v>1913904.874124079</v>
      </c>
      <c r="K2084" s="25">
        <v>-462968.16634258861</v>
      </c>
      <c r="L2084" s="33">
        <v>200736.76594876358</v>
      </c>
    </row>
    <row r="2085" spans="2:12" x14ac:dyDescent="0.25">
      <c r="B2085" s="27">
        <v>2080</v>
      </c>
      <c r="C2085" s="24">
        <v>-1917918.4656308333</v>
      </c>
      <c r="D2085" s="25">
        <v>834131.86276762048</v>
      </c>
      <c r="E2085" s="25">
        <v>1509154.4211908067</v>
      </c>
      <c r="F2085" s="25">
        <v>2032102.304916508</v>
      </c>
      <c r="G2085" s="25">
        <v>-76915.245171044953</v>
      </c>
      <c r="H2085" s="25">
        <v>1010350.9134904742</v>
      </c>
      <c r="I2085" s="25">
        <v>2327939.8506739615</v>
      </c>
      <c r="J2085" s="25">
        <v>1989061.7628545817</v>
      </c>
      <c r="K2085" s="25">
        <v>-482309.24992248556</v>
      </c>
      <c r="L2085" s="33">
        <v>367396.45958650252</v>
      </c>
    </row>
    <row r="2086" spans="2:12" x14ac:dyDescent="0.25">
      <c r="B2086" s="27">
        <v>2081</v>
      </c>
      <c r="C2086" s="24">
        <v>770722.41536756093</v>
      </c>
      <c r="D2086" s="25">
        <v>74644.947556368541</v>
      </c>
      <c r="E2086" s="25">
        <v>2915947.0893537709</v>
      </c>
      <c r="F2086" s="25">
        <v>-488363.93624787871</v>
      </c>
      <c r="G2086" s="25">
        <v>-194275.12333228393</v>
      </c>
      <c r="H2086" s="25">
        <v>-742989.35987051297</v>
      </c>
      <c r="I2086" s="25">
        <v>314006.3834036272</v>
      </c>
      <c r="J2086" s="25">
        <v>2760373.8481251746</v>
      </c>
      <c r="K2086" s="25">
        <v>-202475.49594135303</v>
      </c>
      <c r="L2086" s="33">
        <v>1433414.9989123559</v>
      </c>
    </row>
    <row r="2087" spans="2:12" x14ac:dyDescent="0.25">
      <c r="B2087" s="27">
        <v>2082</v>
      </c>
      <c r="C2087" s="24">
        <v>-349462.09512669221</v>
      </c>
      <c r="D2087" s="25">
        <v>-992057.94586406415</v>
      </c>
      <c r="E2087" s="25">
        <v>-1546368.6912681675</v>
      </c>
      <c r="F2087" s="25">
        <v>1376868.7476954604</v>
      </c>
      <c r="G2087" s="25">
        <v>-565784.43335817335</v>
      </c>
      <c r="H2087" s="25">
        <v>166078.51178947277</v>
      </c>
      <c r="I2087" s="25">
        <v>531741.3899486484</v>
      </c>
      <c r="J2087" s="25">
        <v>66506.361653277185</v>
      </c>
      <c r="K2087" s="25">
        <v>-1404750.3829940115</v>
      </c>
      <c r="L2087" s="33">
        <v>-276132.14768321672</v>
      </c>
    </row>
    <row r="2088" spans="2:12" x14ac:dyDescent="0.25">
      <c r="B2088" s="27">
        <v>2083</v>
      </c>
      <c r="C2088" s="24">
        <v>801376.16736766836</v>
      </c>
      <c r="D2088" s="25">
        <v>1704734.04914195</v>
      </c>
      <c r="E2088" s="25">
        <v>279035.93161245156</v>
      </c>
      <c r="F2088" s="25">
        <v>1479524.4112469475</v>
      </c>
      <c r="G2088" s="25">
        <v>3358665.8836669587</v>
      </c>
      <c r="H2088" s="25">
        <v>525791.41508637276</v>
      </c>
      <c r="I2088" s="25">
        <v>1492262.309374921</v>
      </c>
      <c r="J2088" s="25">
        <v>805019.1025686888</v>
      </c>
      <c r="K2088" s="25">
        <v>1753713.671221219</v>
      </c>
      <c r="L2088" s="33">
        <v>1351859.4209226128</v>
      </c>
    </row>
    <row r="2089" spans="2:12" x14ac:dyDescent="0.25">
      <c r="B2089" s="27">
        <v>2084</v>
      </c>
      <c r="C2089" s="24">
        <v>-1026655.2957071303</v>
      </c>
      <c r="D2089" s="25">
        <v>216565.68422903027</v>
      </c>
      <c r="E2089" s="25">
        <v>-617744.63818843709</v>
      </c>
      <c r="F2089" s="25">
        <v>-18980.431291107554</v>
      </c>
      <c r="G2089" s="25">
        <v>-786474.63209759071</v>
      </c>
      <c r="H2089" s="25">
        <v>2067412.2441897318</v>
      </c>
      <c r="I2089" s="25">
        <v>1055154.2732769307</v>
      </c>
      <c r="J2089" s="25">
        <v>2070926.603579904</v>
      </c>
      <c r="K2089" s="25">
        <v>-319150.09401634522</v>
      </c>
      <c r="L2089" s="33">
        <v>761638.37941052811</v>
      </c>
    </row>
    <row r="2090" spans="2:12" x14ac:dyDescent="0.25">
      <c r="B2090" s="27">
        <v>2085</v>
      </c>
      <c r="C2090" s="24">
        <v>421494.88597478997</v>
      </c>
      <c r="D2090" s="25">
        <v>-477366.66143009625</v>
      </c>
      <c r="E2090" s="25">
        <v>759682.38729301235</v>
      </c>
      <c r="F2090" s="25">
        <v>1103489.673941717</v>
      </c>
      <c r="G2090" s="25">
        <v>1217101.0165373827</v>
      </c>
      <c r="H2090" s="25">
        <v>-959817.1658200603</v>
      </c>
      <c r="I2090" s="25">
        <v>1478965.0244065928</v>
      </c>
      <c r="J2090" s="25">
        <v>57408.492320143152</v>
      </c>
      <c r="K2090" s="25">
        <v>-10986.445109302644</v>
      </c>
      <c r="L2090" s="33">
        <v>317629.85706218425</v>
      </c>
    </row>
    <row r="2091" spans="2:12" x14ac:dyDescent="0.25">
      <c r="B2091" s="27">
        <v>2086</v>
      </c>
      <c r="C2091" s="24">
        <v>-648340.35264638811</v>
      </c>
      <c r="D2091" s="25">
        <v>-551893.21614851523</v>
      </c>
      <c r="E2091" s="25">
        <v>1445159.1521014781</v>
      </c>
      <c r="F2091" s="25">
        <v>461606.1630828036</v>
      </c>
      <c r="G2091" s="25">
        <v>629163.55692974664</v>
      </c>
      <c r="H2091" s="25">
        <v>995413.41287251422</v>
      </c>
      <c r="I2091" s="25">
        <v>1203579.1734575587</v>
      </c>
      <c r="J2091" s="25">
        <v>1176460.8495059106</v>
      </c>
      <c r="K2091" s="25">
        <v>686152.86717585567</v>
      </c>
      <c r="L2091" s="33">
        <v>32828.785713091027</v>
      </c>
    </row>
    <row r="2092" spans="2:12" x14ac:dyDescent="0.25">
      <c r="B2092" s="27">
        <v>2087</v>
      </c>
      <c r="C2092" s="24">
        <v>799059.74849817017</v>
      </c>
      <c r="D2092" s="25">
        <v>372294.13697250094</v>
      </c>
      <c r="E2092" s="25">
        <v>1937446.0659307246</v>
      </c>
      <c r="F2092" s="25">
        <v>943931.36230577715</v>
      </c>
      <c r="G2092" s="25">
        <v>1198490.4459600421</v>
      </c>
      <c r="H2092" s="25">
        <v>-31255.111528726295</v>
      </c>
      <c r="I2092" s="25">
        <v>297789.24730733223</v>
      </c>
      <c r="J2092" s="25">
        <v>486161.99316325272</v>
      </c>
      <c r="K2092" s="25">
        <v>-469677.92724845698</v>
      </c>
      <c r="L2092" s="33">
        <v>866031.7826925749</v>
      </c>
    </row>
    <row r="2093" spans="2:12" x14ac:dyDescent="0.25">
      <c r="B2093" s="27">
        <v>2088</v>
      </c>
      <c r="C2093" s="24">
        <v>695446.96100714104</v>
      </c>
      <c r="D2093" s="25">
        <v>2034210.2436006246</v>
      </c>
      <c r="E2093" s="25">
        <v>1532707.8184067309</v>
      </c>
      <c r="F2093" s="25">
        <v>-1172399.5493364828</v>
      </c>
      <c r="G2093" s="25">
        <v>70438.249917191919</v>
      </c>
      <c r="H2093" s="25">
        <v>2349482.5436864998</v>
      </c>
      <c r="I2093" s="25">
        <v>649593.03274501953</v>
      </c>
      <c r="J2093" s="25">
        <v>536449.7742276229</v>
      </c>
      <c r="K2093" s="25">
        <v>1077342.7407599897</v>
      </c>
      <c r="L2093" s="33">
        <v>-754401.41009962419</v>
      </c>
    </row>
    <row r="2094" spans="2:12" x14ac:dyDescent="0.25">
      <c r="B2094" s="27">
        <v>2089</v>
      </c>
      <c r="C2094" s="24">
        <v>3425387.9407727644</v>
      </c>
      <c r="D2094" s="25">
        <v>1764859.1158362338</v>
      </c>
      <c r="E2094" s="25">
        <v>2211393.6294668219</v>
      </c>
      <c r="F2094" s="25">
        <v>701067.66026351694</v>
      </c>
      <c r="G2094" s="25">
        <v>1418221.279240719</v>
      </c>
      <c r="H2094" s="25">
        <v>338083.85153900459</v>
      </c>
      <c r="I2094" s="25">
        <v>354601.18908101367</v>
      </c>
      <c r="J2094" s="25">
        <v>-536004.4508955623</v>
      </c>
      <c r="K2094" s="25">
        <v>2828126.0944979815</v>
      </c>
      <c r="L2094" s="33">
        <v>-768477.11635042727</v>
      </c>
    </row>
    <row r="2095" spans="2:12" x14ac:dyDescent="0.25">
      <c r="B2095" s="27">
        <v>2090</v>
      </c>
      <c r="C2095" s="24">
        <v>39954.037230378482</v>
      </c>
      <c r="D2095" s="25">
        <v>2463427.9875151129</v>
      </c>
      <c r="E2095" s="25">
        <v>1283572.5350438473</v>
      </c>
      <c r="F2095" s="25">
        <v>1668240.1269549113</v>
      </c>
      <c r="G2095" s="25">
        <v>463570.80634584185</v>
      </c>
      <c r="H2095" s="25">
        <v>1812820.2824546467</v>
      </c>
      <c r="I2095" s="25">
        <v>1453443.4461982874</v>
      </c>
      <c r="J2095" s="25">
        <v>2205262.9810814941</v>
      </c>
      <c r="K2095" s="25">
        <v>-334428.10516927019</v>
      </c>
      <c r="L2095" s="33">
        <v>2032473.2534559518</v>
      </c>
    </row>
    <row r="2096" spans="2:12" x14ac:dyDescent="0.25">
      <c r="B2096" s="27">
        <v>2091</v>
      </c>
      <c r="C2096" s="24">
        <v>-2455096.8575030519</v>
      </c>
      <c r="D2096" s="25">
        <v>-367187.29085330712</v>
      </c>
      <c r="E2096" s="25">
        <v>1474565.9733536448</v>
      </c>
      <c r="F2096" s="25">
        <v>697607.96012827847</v>
      </c>
      <c r="G2096" s="25">
        <v>2057157.4696166911</v>
      </c>
      <c r="H2096" s="25">
        <v>1196602.0284645157</v>
      </c>
      <c r="I2096" s="25">
        <v>1263129.4889311711</v>
      </c>
      <c r="J2096" s="25">
        <v>-259695.67241732776</v>
      </c>
      <c r="K2096" s="25">
        <v>313119.85598464869</v>
      </c>
      <c r="L2096" s="33">
        <v>1010488.6629125504</v>
      </c>
    </row>
    <row r="2097" spans="2:12" x14ac:dyDescent="0.25">
      <c r="B2097" s="27">
        <v>2092</v>
      </c>
      <c r="C2097" s="24">
        <v>-1225579.4394848915</v>
      </c>
      <c r="D2097" s="25">
        <v>1307254.6105102859</v>
      </c>
      <c r="E2097" s="25">
        <v>-365096.16851353319</v>
      </c>
      <c r="F2097" s="25">
        <v>517122.72345490428</v>
      </c>
      <c r="G2097" s="25">
        <v>1461357.3163474123</v>
      </c>
      <c r="H2097" s="25">
        <v>664600.3100219355</v>
      </c>
      <c r="I2097" s="25">
        <v>608475.97775215842</v>
      </c>
      <c r="J2097" s="25">
        <v>-419756.45159326587</v>
      </c>
      <c r="K2097" s="25">
        <v>733389.584243814</v>
      </c>
      <c r="L2097" s="33">
        <v>2407946.3918060823</v>
      </c>
    </row>
    <row r="2098" spans="2:12" x14ac:dyDescent="0.25">
      <c r="B2098" s="27">
        <v>2093</v>
      </c>
      <c r="C2098" s="24">
        <v>-117605.49847404147</v>
      </c>
      <c r="D2098" s="25">
        <v>393918.55600888655</v>
      </c>
      <c r="E2098" s="25">
        <v>2496621.8565197438</v>
      </c>
      <c r="F2098" s="25">
        <v>415384.55326621048</v>
      </c>
      <c r="G2098" s="25">
        <v>1138494.3641184857</v>
      </c>
      <c r="H2098" s="25">
        <v>905818.97824722715</v>
      </c>
      <c r="I2098" s="25">
        <v>875562.9019745728</v>
      </c>
      <c r="J2098" s="25">
        <v>-990622.26693744492</v>
      </c>
      <c r="K2098" s="25">
        <v>527675.54090963677</v>
      </c>
      <c r="L2098" s="33">
        <v>1433419.3119180254</v>
      </c>
    </row>
    <row r="2099" spans="2:12" x14ac:dyDescent="0.25">
      <c r="B2099" s="27">
        <v>2094</v>
      </c>
      <c r="C2099" s="24">
        <v>641524.26784627838</v>
      </c>
      <c r="D2099" s="25">
        <v>591803.19021124905</v>
      </c>
      <c r="E2099" s="25">
        <v>2240690.0466631562</v>
      </c>
      <c r="F2099" s="25">
        <v>558728.91915484983</v>
      </c>
      <c r="G2099" s="25">
        <v>864122.94946313789</v>
      </c>
      <c r="H2099" s="25">
        <v>-135710.15211933572</v>
      </c>
      <c r="I2099" s="25">
        <v>1288680.9254465424</v>
      </c>
      <c r="J2099" s="25">
        <v>1356004.1512009958</v>
      </c>
      <c r="K2099" s="25">
        <v>1204664.9624358541</v>
      </c>
      <c r="L2099" s="33">
        <v>1752646.1003748225</v>
      </c>
    </row>
    <row r="2100" spans="2:12" x14ac:dyDescent="0.25">
      <c r="B2100" s="27">
        <v>2095</v>
      </c>
      <c r="C2100" s="24">
        <v>1483085.6848225091</v>
      </c>
      <c r="D2100" s="25">
        <v>521436.68521435931</v>
      </c>
      <c r="E2100" s="25">
        <v>786993.71279946901</v>
      </c>
      <c r="F2100" s="25">
        <v>1530565.3831104292</v>
      </c>
      <c r="G2100" s="25">
        <v>841816.2547068838</v>
      </c>
      <c r="H2100" s="25">
        <v>2057385.9176363982</v>
      </c>
      <c r="I2100" s="25">
        <v>1826817.3377146949</v>
      </c>
      <c r="J2100" s="25">
        <v>-92844.090960022993</v>
      </c>
      <c r="K2100" s="25">
        <v>413658.01874698559</v>
      </c>
      <c r="L2100" s="33">
        <v>2200324.3075357531</v>
      </c>
    </row>
    <row r="2101" spans="2:12" x14ac:dyDescent="0.25">
      <c r="B2101" s="27">
        <v>2096</v>
      </c>
      <c r="C2101" s="24">
        <v>1651441.300742235</v>
      </c>
      <c r="D2101" s="25">
        <v>1632089.7374101575</v>
      </c>
      <c r="E2101" s="25">
        <v>2948258.7550017112</v>
      </c>
      <c r="F2101" s="25">
        <v>1364098.671552795</v>
      </c>
      <c r="G2101" s="25">
        <v>1790252.1454827087</v>
      </c>
      <c r="H2101" s="25">
        <v>2863620.0466810158</v>
      </c>
      <c r="I2101" s="25">
        <v>940147.22283687163</v>
      </c>
      <c r="J2101" s="25">
        <v>2137424.8080373076</v>
      </c>
      <c r="K2101" s="25">
        <v>921427.42050334997</v>
      </c>
      <c r="L2101" s="33">
        <v>2628979.5684538214</v>
      </c>
    </row>
    <row r="2102" spans="2:12" x14ac:dyDescent="0.25">
      <c r="B2102" s="27">
        <v>2097</v>
      </c>
      <c r="C2102" s="24">
        <v>-647720.73986556288</v>
      </c>
      <c r="D2102" s="25">
        <v>483771.73347788351</v>
      </c>
      <c r="E2102" s="25">
        <v>872764.27241968829</v>
      </c>
      <c r="F2102" s="25">
        <v>968609.7566538332</v>
      </c>
      <c r="G2102" s="25">
        <v>-1160972.3756372964</v>
      </c>
      <c r="H2102" s="25">
        <v>1227664.2629571049</v>
      </c>
      <c r="I2102" s="25">
        <v>1835831.5526610021</v>
      </c>
      <c r="J2102" s="25">
        <v>-487709.52054768894</v>
      </c>
      <c r="K2102" s="25">
        <v>36379.730210838374</v>
      </c>
      <c r="L2102" s="33">
        <v>1440401.4005765906</v>
      </c>
    </row>
    <row r="2103" spans="2:12" x14ac:dyDescent="0.25">
      <c r="B2103" s="27">
        <v>2098</v>
      </c>
      <c r="C2103" s="24">
        <v>1051242.1127454652</v>
      </c>
      <c r="D2103" s="25">
        <v>350498.47577334568</v>
      </c>
      <c r="E2103" s="25">
        <v>402416.17869968945</v>
      </c>
      <c r="F2103" s="25">
        <v>573296.92299825139</v>
      </c>
      <c r="G2103" s="25">
        <v>1690895.8455839055</v>
      </c>
      <c r="H2103" s="25">
        <v>2719615.039490548</v>
      </c>
      <c r="I2103" s="25">
        <v>580869.46710210294</v>
      </c>
      <c r="J2103" s="25">
        <v>1875152.8863270245</v>
      </c>
      <c r="K2103" s="25">
        <v>883749.94375098869</v>
      </c>
      <c r="L2103" s="33">
        <v>1343741.3824655972</v>
      </c>
    </row>
    <row r="2104" spans="2:12" x14ac:dyDescent="0.25">
      <c r="B2104" s="27">
        <v>2099</v>
      </c>
      <c r="C2104" s="24">
        <v>2580942.6311626234</v>
      </c>
      <c r="D2104" s="25">
        <v>-221264.69973956188</v>
      </c>
      <c r="E2104" s="25">
        <v>22926.745241209399</v>
      </c>
      <c r="F2104" s="25">
        <v>232581.73691859981</v>
      </c>
      <c r="G2104" s="25">
        <v>268821.80812010262</v>
      </c>
      <c r="H2104" s="25">
        <v>1322265.2733882554</v>
      </c>
      <c r="I2104" s="25">
        <v>-169533.68478298746</v>
      </c>
      <c r="J2104" s="25">
        <v>1157810.4818445351</v>
      </c>
      <c r="K2104" s="25">
        <v>301992.52519841911</v>
      </c>
      <c r="L2104" s="33">
        <v>1444431.254556085</v>
      </c>
    </row>
    <row r="2105" spans="2:12" x14ac:dyDescent="0.25">
      <c r="B2105" s="27">
        <v>2100</v>
      </c>
      <c r="C2105" s="24">
        <v>1690437.7135240594</v>
      </c>
      <c r="D2105" s="25">
        <v>-101669.7759226542</v>
      </c>
      <c r="E2105" s="25">
        <v>601238.18129975582</v>
      </c>
      <c r="F2105" s="25">
        <v>1502218.3112181099</v>
      </c>
      <c r="G2105" s="25">
        <v>1782391.0971500678</v>
      </c>
      <c r="H2105" s="25">
        <v>271873.3651470812</v>
      </c>
      <c r="I2105" s="25">
        <v>264218.94301946461</v>
      </c>
      <c r="J2105" s="25">
        <v>168465.05651520472</v>
      </c>
      <c r="K2105" s="25">
        <v>2237809.0177427917</v>
      </c>
      <c r="L2105" s="33">
        <v>-1509720.0659975503</v>
      </c>
    </row>
    <row r="2106" spans="2:12" x14ac:dyDescent="0.25">
      <c r="B2106" s="27">
        <v>2101</v>
      </c>
      <c r="C2106" s="24">
        <v>580948.4418426184</v>
      </c>
      <c r="D2106" s="25">
        <v>1633391.5531940553</v>
      </c>
      <c r="E2106" s="25">
        <v>463717.60149478028</v>
      </c>
      <c r="F2106" s="25">
        <v>979037.81067680661</v>
      </c>
      <c r="G2106" s="25">
        <v>-1435840.5048253369</v>
      </c>
      <c r="H2106" s="25">
        <v>2417612.1630288605</v>
      </c>
      <c r="I2106" s="25">
        <v>1448942.1837388254</v>
      </c>
      <c r="J2106" s="25">
        <v>-22765.35586358374</v>
      </c>
      <c r="K2106" s="25">
        <v>2291539.0859613805</v>
      </c>
      <c r="L2106" s="33">
        <v>2494538.2812910974</v>
      </c>
    </row>
    <row r="2107" spans="2:12" x14ac:dyDescent="0.25">
      <c r="B2107" s="27">
        <v>2102</v>
      </c>
      <c r="C2107" s="24">
        <v>320759.80041317688</v>
      </c>
      <c r="D2107" s="25">
        <v>62247.264609277248</v>
      </c>
      <c r="E2107" s="25">
        <v>1839256.581398204</v>
      </c>
      <c r="F2107" s="25">
        <v>-821225.92351884907</v>
      </c>
      <c r="G2107" s="25">
        <v>1921018.716859777</v>
      </c>
      <c r="H2107" s="25">
        <v>816037.31869550655</v>
      </c>
      <c r="I2107" s="25">
        <v>-725234.90026644943</v>
      </c>
      <c r="J2107" s="25">
        <v>801574.31335126376</v>
      </c>
      <c r="K2107" s="25">
        <v>1013040.7485986087</v>
      </c>
      <c r="L2107" s="33">
        <v>1317743.4474840173</v>
      </c>
    </row>
    <row r="2108" spans="2:12" x14ac:dyDescent="0.25">
      <c r="B2108" s="27">
        <v>2103</v>
      </c>
      <c r="C2108" s="24">
        <v>737359.90851344913</v>
      </c>
      <c r="D2108" s="25">
        <v>-230669.88866795832</v>
      </c>
      <c r="E2108" s="25">
        <v>1885239.7018405199</v>
      </c>
      <c r="F2108" s="25">
        <v>1301404.7208507736</v>
      </c>
      <c r="G2108" s="25">
        <v>1197842.2979767285</v>
      </c>
      <c r="H2108" s="25">
        <v>265234.11707264837</v>
      </c>
      <c r="I2108" s="25">
        <v>635350.95808119792</v>
      </c>
      <c r="J2108" s="25">
        <v>-587741.94559599971</v>
      </c>
      <c r="K2108" s="25">
        <v>-411641.63690961106</v>
      </c>
      <c r="L2108" s="33">
        <v>-137772.29262933088</v>
      </c>
    </row>
    <row r="2109" spans="2:12" x14ac:dyDescent="0.25">
      <c r="B2109" s="27">
        <v>2104</v>
      </c>
      <c r="C2109" s="24">
        <v>-1248173.4645685954</v>
      </c>
      <c r="D2109" s="25">
        <v>1063092.7642966723</v>
      </c>
      <c r="E2109" s="25">
        <v>-946711.90879383869</v>
      </c>
      <c r="F2109" s="25">
        <v>-1494577.0128834164</v>
      </c>
      <c r="G2109" s="25">
        <v>2153222.9721796764</v>
      </c>
      <c r="H2109" s="25">
        <v>-64931.077963036485</v>
      </c>
      <c r="I2109" s="25">
        <v>929479.46093027573</v>
      </c>
      <c r="J2109" s="25">
        <v>-828186.59187693056</v>
      </c>
      <c r="K2109" s="25">
        <v>1438380.9443749506</v>
      </c>
      <c r="L2109" s="33">
        <v>2065994.0280133737</v>
      </c>
    </row>
    <row r="2110" spans="2:12" x14ac:dyDescent="0.25">
      <c r="B2110" s="27">
        <v>2105</v>
      </c>
      <c r="C2110" s="24">
        <v>-2655247.3067844165</v>
      </c>
      <c r="D2110" s="25">
        <v>173960.82695042016</v>
      </c>
      <c r="E2110" s="25">
        <v>259931.09847901342</v>
      </c>
      <c r="F2110" s="25">
        <v>200404.97793123638</v>
      </c>
      <c r="G2110" s="25">
        <v>1911740.4712297269</v>
      </c>
      <c r="H2110" s="25">
        <v>114386.86254325323</v>
      </c>
      <c r="I2110" s="25">
        <v>-496532.77874301933</v>
      </c>
      <c r="J2110" s="25">
        <v>88628.812035179697</v>
      </c>
      <c r="K2110" s="25">
        <v>438171.98169325618</v>
      </c>
      <c r="L2110" s="33">
        <v>137524.9979336313</v>
      </c>
    </row>
    <row r="2111" spans="2:12" x14ac:dyDescent="0.25">
      <c r="B2111" s="27">
        <v>2106</v>
      </c>
      <c r="C2111" s="24">
        <v>1903249.8176580719</v>
      </c>
      <c r="D2111" s="25">
        <v>-1097406.9469185318</v>
      </c>
      <c r="E2111" s="25">
        <v>322432.32201388851</v>
      </c>
      <c r="F2111" s="25">
        <v>90761.554115260951</v>
      </c>
      <c r="G2111" s="25">
        <v>205727.66406647302</v>
      </c>
      <c r="H2111" s="25">
        <v>-129385.59657510463</v>
      </c>
      <c r="I2111" s="25">
        <v>311611.67858824041</v>
      </c>
      <c r="J2111" s="25">
        <v>270557.12725745142</v>
      </c>
      <c r="K2111" s="25">
        <v>2116898.7017996828</v>
      </c>
      <c r="L2111" s="33">
        <v>-1292540.4386922452</v>
      </c>
    </row>
    <row r="2112" spans="2:12" x14ac:dyDescent="0.25">
      <c r="B2112" s="27">
        <v>2107</v>
      </c>
      <c r="C2112" s="24">
        <v>2281708.9250577078</v>
      </c>
      <c r="D2112" s="25">
        <v>1401706.418113369</v>
      </c>
      <c r="E2112" s="25">
        <v>544181.1132231513</v>
      </c>
      <c r="F2112" s="25">
        <v>-586917.16686557885</v>
      </c>
      <c r="G2112" s="25">
        <v>-1697916.6692164089</v>
      </c>
      <c r="H2112" s="25">
        <v>305613.72673591506</v>
      </c>
      <c r="I2112" s="25">
        <v>-12766.423121633008</v>
      </c>
      <c r="J2112" s="25">
        <v>-150550.338365654</v>
      </c>
      <c r="K2112" s="25">
        <v>387275.02804619772</v>
      </c>
      <c r="L2112" s="33">
        <v>1201163.2640184462</v>
      </c>
    </row>
    <row r="2113" spans="2:12" x14ac:dyDescent="0.25">
      <c r="B2113" s="27">
        <v>2108</v>
      </c>
      <c r="C2113" s="24">
        <v>-1204177.6753326585</v>
      </c>
      <c r="D2113" s="25">
        <v>5260820.8255718146</v>
      </c>
      <c r="E2113" s="25">
        <v>791188.81537436461</v>
      </c>
      <c r="F2113" s="25">
        <v>2863472.1251305495</v>
      </c>
      <c r="G2113" s="25">
        <v>1942964.1633111401</v>
      </c>
      <c r="H2113" s="25">
        <v>159387.51255126297</v>
      </c>
      <c r="I2113" s="25">
        <v>1031512.4214948071</v>
      </c>
      <c r="J2113" s="25">
        <v>1940007.6442318326</v>
      </c>
      <c r="K2113" s="25">
        <v>-787505.86082378728</v>
      </c>
      <c r="L2113" s="33">
        <v>-438083.30970633589</v>
      </c>
    </row>
    <row r="2114" spans="2:12" x14ac:dyDescent="0.25">
      <c r="B2114" s="27">
        <v>2109</v>
      </c>
      <c r="C2114" s="24">
        <v>279439.88239126513</v>
      </c>
      <c r="D2114" s="25">
        <v>2705168.2061477089</v>
      </c>
      <c r="E2114" s="25">
        <v>823741.46739943139</v>
      </c>
      <c r="F2114" s="25">
        <v>1697267.1472033262</v>
      </c>
      <c r="G2114" s="25">
        <v>1141745.9022495463</v>
      </c>
      <c r="H2114" s="25">
        <v>482183.64267607778</v>
      </c>
      <c r="I2114" s="25">
        <v>2761239.1058621174</v>
      </c>
      <c r="J2114" s="25">
        <v>342197.52128096065</v>
      </c>
      <c r="K2114" s="25">
        <v>-285953.42715074541</v>
      </c>
      <c r="L2114" s="33">
        <v>1299329.405057326</v>
      </c>
    </row>
    <row r="2115" spans="2:12" x14ac:dyDescent="0.25">
      <c r="B2115" s="27">
        <v>2110</v>
      </c>
      <c r="C2115" s="24">
        <v>553254.14288272895</v>
      </c>
      <c r="D2115" s="25">
        <v>1186373.4729888318</v>
      </c>
      <c r="E2115" s="25">
        <v>2200592.2737113242</v>
      </c>
      <c r="F2115" s="25">
        <v>912408.88046885282</v>
      </c>
      <c r="G2115" s="25">
        <v>2004044.8396823485</v>
      </c>
      <c r="H2115" s="25">
        <v>417786.55744741857</v>
      </c>
      <c r="I2115" s="25">
        <v>1625747.8605445959</v>
      </c>
      <c r="J2115" s="25">
        <v>212815.72454697778</v>
      </c>
      <c r="K2115" s="25">
        <v>727017.49337646691</v>
      </c>
      <c r="L2115" s="33">
        <v>602403.90957938414</v>
      </c>
    </row>
    <row r="2116" spans="2:12" x14ac:dyDescent="0.25">
      <c r="B2116" s="27">
        <v>2111</v>
      </c>
      <c r="C2116" s="24">
        <v>2781024.9245357802</v>
      </c>
      <c r="D2116" s="25">
        <v>1336519.4524836498</v>
      </c>
      <c r="E2116" s="25">
        <v>1229145.0059750415</v>
      </c>
      <c r="F2116" s="25">
        <v>-193382.2656377852</v>
      </c>
      <c r="G2116" s="25">
        <v>288557.11190858483</v>
      </c>
      <c r="H2116" s="25">
        <v>-197922.15430903248</v>
      </c>
      <c r="I2116" s="25">
        <v>1547953.3418244487</v>
      </c>
      <c r="J2116" s="25">
        <v>1210694.6905587027</v>
      </c>
      <c r="K2116" s="25">
        <v>689162.34716890706</v>
      </c>
      <c r="L2116" s="33">
        <v>2381742.2616900089</v>
      </c>
    </row>
    <row r="2117" spans="2:12" x14ac:dyDescent="0.25">
      <c r="B2117" s="27">
        <v>2112</v>
      </c>
      <c r="C2117" s="24">
        <v>1492236.4971912848</v>
      </c>
      <c r="D2117" s="25">
        <v>1100270.5923265405</v>
      </c>
      <c r="E2117" s="25">
        <v>-125748.50093071861</v>
      </c>
      <c r="F2117" s="25">
        <v>2309525.4017014252</v>
      </c>
      <c r="G2117" s="25">
        <v>176204.26266158279</v>
      </c>
      <c r="H2117" s="25">
        <v>715346.19602719648</v>
      </c>
      <c r="I2117" s="25">
        <v>837465.50411543902</v>
      </c>
      <c r="J2117" s="25">
        <v>764217.37414824311</v>
      </c>
      <c r="K2117" s="25">
        <v>1476441.2818460008</v>
      </c>
      <c r="L2117" s="33">
        <v>1523542.439165947</v>
      </c>
    </row>
    <row r="2118" spans="2:12" x14ac:dyDescent="0.25">
      <c r="B2118" s="27">
        <v>2113</v>
      </c>
      <c r="C2118" s="24">
        <v>82781.388352368027</v>
      </c>
      <c r="D2118" s="25">
        <v>-10216.211795171723</v>
      </c>
      <c r="E2118" s="25">
        <v>387555.19875963964</v>
      </c>
      <c r="F2118" s="25">
        <v>2276532.6572396522</v>
      </c>
      <c r="G2118" s="25">
        <v>-1040082.1425694851</v>
      </c>
      <c r="H2118" s="25">
        <v>1618855.056334503</v>
      </c>
      <c r="I2118" s="25">
        <v>911700.53364471719</v>
      </c>
      <c r="J2118" s="25">
        <v>63669.959280195646</v>
      </c>
      <c r="K2118" s="25">
        <v>1030276.866256603</v>
      </c>
      <c r="L2118" s="33">
        <v>2913.6863585123792</v>
      </c>
    </row>
    <row r="2119" spans="2:12" x14ac:dyDescent="0.25">
      <c r="B2119" s="27">
        <v>2114</v>
      </c>
      <c r="C2119" s="24">
        <v>1185993.5338105299</v>
      </c>
      <c r="D2119" s="25">
        <v>1684772.961456323</v>
      </c>
      <c r="E2119" s="25">
        <v>1471416.685678144</v>
      </c>
      <c r="F2119" s="25">
        <v>2002024.5114780003</v>
      </c>
      <c r="G2119" s="25">
        <v>147940.36141633336</v>
      </c>
      <c r="H2119" s="25">
        <v>1587389.4393573003</v>
      </c>
      <c r="I2119" s="25">
        <v>887809.42166434787</v>
      </c>
      <c r="J2119" s="25">
        <v>-78775.722064840142</v>
      </c>
      <c r="K2119" s="25">
        <v>3170518.9043000205</v>
      </c>
      <c r="L2119" s="33">
        <v>1349797.3752252609</v>
      </c>
    </row>
    <row r="2120" spans="2:12" x14ac:dyDescent="0.25">
      <c r="B2120" s="27">
        <v>2115</v>
      </c>
      <c r="C2120" s="24">
        <v>-1118504.653509568</v>
      </c>
      <c r="D2120" s="25">
        <v>682835.36894008145</v>
      </c>
      <c r="E2120" s="25">
        <v>364255.90734243486</v>
      </c>
      <c r="F2120" s="25">
        <v>510966.28314603679</v>
      </c>
      <c r="G2120" s="25">
        <v>43602.184153445065</v>
      </c>
      <c r="H2120" s="25">
        <v>1161004.689719385</v>
      </c>
      <c r="I2120" s="25">
        <v>-509393.06612857012</v>
      </c>
      <c r="J2120" s="25">
        <v>-216066.74514532182</v>
      </c>
      <c r="K2120" s="25">
        <v>564753.88054644968</v>
      </c>
      <c r="L2120" s="33">
        <v>238515.20093111368</v>
      </c>
    </row>
    <row r="2121" spans="2:12" x14ac:dyDescent="0.25">
      <c r="B2121" s="27">
        <v>2116</v>
      </c>
      <c r="C2121" s="24">
        <v>-1087680.3095499026</v>
      </c>
      <c r="D2121" s="25">
        <v>460175.97490730416</v>
      </c>
      <c r="E2121" s="25">
        <v>138125.86108143628</v>
      </c>
      <c r="F2121" s="25">
        <v>1856272.7008819273</v>
      </c>
      <c r="G2121" s="25">
        <v>335397.29736867454</v>
      </c>
      <c r="H2121" s="25">
        <v>-664306.72156072338</v>
      </c>
      <c r="I2121" s="25">
        <v>1366426.186808228</v>
      </c>
      <c r="J2121" s="25">
        <v>-624103.47924746946</v>
      </c>
      <c r="K2121" s="25">
        <v>1634097.5674699671</v>
      </c>
      <c r="L2121" s="33">
        <v>-272144.15543621546</v>
      </c>
    </row>
    <row r="2122" spans="2:12" x14ac:dyDescent="0.25">
      <c r="B2122" s="27">
        <v>2117</v>
      </c>
      <c r="C2122" s="24">
        <v>1623746.4513432872</v>
      </c>
      <c r="D2122" s="25">
        <v>1336979.7434211848</v>
      </c>
      <c r="E2122" s="25">
        <v>375844.69941171492</v>
      </c>
      <c r="F2122" s="25">
        <v>231409.41314811911</v>
      </c>
      <c r="G2122" s="25">
        <v>-1028157.9178489093</v>
      </c>
      <c r="H2122" s="25">
        <v>2503269.105846372</v>
      </c>
      <c r="I2122" s="25">
        <v>1197933.4862820241</v>
      </c>
      <c r="J2122" s="25">
        <v>-72733.893468458205</v>
      </c>
      <c r="K2122" s="25">
        <v>985535.89898468787</v>
      </c>
      <c r="L2122" s="33">
        <v>1250641.0035147588</v>
      </c>
    </row>
    <row r="2123" spans="2:12" x14ac:dyDescent="0.25">
      <c r="B2123" s="27">
        <v>2118</v>
      </c>
      <c r="C2123" s="24">
        <v>-942299.11951739434</v>
      </c>
      <c r="D2123" s="25">
        <v>-124244.39818779845</v>
      </c>
      <c r="E2123" s="25">
        <v>2677571.6455753306</v>
      </c>
      <c r="F2123" s="25">
        <v>450452.05261098966</v>
      </c>
      <c r="G2123" s="25">
        <v>-8890.4452433735132</v>
      </c>
      <c r="H2123" s="25">
        <v>694489.75965207629</v>
      </c>
      <c r="I2123" s="25">
        <v>1859605.5072569912</v>
      </c>
      <c r="J2123" s="25">
        <v>-645772.37898717728</v>
      </c>
      <c r="K2123" s="25">
        <v>381524.11915219482</v>
      </c>
      <c r="L2123" s="33">
        <v>484175.37395594828</v>
      </c>
    </row>
    <row r="2124" spans="2:12" x14ac:dyDescent="0.25">
      <c r="B2124" s="27">
        <v>2119</v>
      </c>
      <c r="C2124" s="24">
        <v>2236309.608208314</v>
      </c>
      <c r="D2124" s="25">
        <v>-1719513.8408466347</v>
      </c>
      <c r="E2124" s="25">
        <v>-919519.20210401434</v>
      </c>
      <c r="F2124" s="25">
        <v>-1353036.8581649447</v>
      </c>
      <c r="G2124" s="25">
        <v>2004464.6650759159</v>
      </c>
      <c r="H2124" s="25">
        <v>1510603.5978678153</v>
      </c>
      <c r="I2124" s="25">
        <v>-1033168.6535614701</v>
      </c>
      <c r="J2124" s="25">
        <v>822334.17275716085</v>
      </c>
      <c r="K2124" s="25">
        <v>1421828.9447508994</v>
      </c>
      <c r="L2124" s="33">
        <v>1429739.8038117653</v>
      </c>
    </row>
    <row r="2125" spans="2:12" x14ac:dyDescent="0.25">
      <c r="B2125" s="27">
        <v>2120</v>
      </c>
      <c r="C2125" s="24">
        <v>784888.27982648835</v>
      </c>
      <c r="D2125" s="25">
        <v>422180.36487386888</v>
      </c>
      <c r="E2125" s="25">
        <v>338544.3307506633</v>
      </c>
      <c r="F2125" s="25">
        <v>1831933.000138198</v>
      </c>
      <c r="G2125" s="25">
        <v>-222670.57709707879</v>
      </c>
      <c r="H2125" s="25">
        <v>458064.78383126063</v>
      </c>
      <c r="I2125" s="25">
        <v>2717856.7313942821</v>
      </c>
      <c r="J2125" s="25">
        <v>1173910.221392395</v>
      </c>
      <c r="K2125" s="25">
        <v>-97305.273365556728</v>
      </c>
      <c r="L2125" s="33">
        <v>664232.82210147474</v>
      </c>
    </row>
    <row r="2126" spans="2:12" x14ac:dyDescent="0.25">
      <c r="B2126" s="27">
        <v>2121</v>
      </c>
      <c r="C2126" s="24">
        <v>1330979.3587041893</v>
      </c>
      <c r="D2126" s="25">
        <v>-1238469.6162094628</v>
      </c>
      <c r="E2126" s="25">
        <v>699264.88447124418</v>
      </c>
      <c r="F2126" s="25">
        <v>1817984.2770194346</v>
      </c>
      <c r="G2126" s="25">
        <v>626250.98080356698</v>
      </c>
      <c r="H2126" s="25">
        <v>518021.51378492825</v>
      </c>
      <c r="I2126" s="25">
        <v>1224546.0986911678</v>
      </c>
      <c r="J2126" s="25">
        <v>1779828.704153778</v>
      </c>
      <c r="K2126" s="25">
        <v>-903891.60883410508</v>
      </c>
      <c r="L2126" s="33">
        <v>1447302.7862273809</v>
      </c>
    </row>
    <row r="2127" spans="2:12" x14ac:dyDescent="0.25">
      <c r="B2127" s="27">
        <v>2122</v>
      </c>
      <c r="C2127" s="24">
        <v>3189273.9399434868</v>
      </c>
      <c r="D2127" s="25">
        <v>2795380.202021189</v>
      </c>
      <c r="E2127" s="25">
        <v>1881345.4576877807</v>
      </c>
      <c r="F2127" s="25">
        <v>-370655.93276511785</v>
      </c>
      <c r="G2127" s="25">
        <v>53548.038651945069</v>
      </c>
      <c r="H2127" s="25">
        <v>1599905.4661399759</v>
      </c>
      <c r="I2127" s="25">
        <v>1591279.670655543</v>
      </c>
      <c r="J2127" s="25">
        <v>1173175.4970140788</v>
      </c>
      <c r="K2127" s="25">
        <v>-447991.75953372428</v>
      </c>
      <c r="L2127" s="33">
        <v>2298554.0267593297</v>
      </c>
    </row>
    <row r="2128" spans="2:12" x14ac:dyDescent="0.25">
      <c r="B2128" s="27">
        <v>2123</v>
      </c>
      <c r="C2128" s="24">
        <v>1606003.5318161827</v>
      </c>
      <c r="D2128" s="25">
        <v>3091674.4678056031</v>
      </c>
      <c r="E2128" s="25">
        <v>1141918.5592523464</v>
      </c>
      <c r="F2128" s="25">
        <v>890627.76391434856</v>
      </c>
      <c r="G2128" s="25">
        <v>985311.52843780862</v>
      </c>
      <c r="H2128" s="25">
        <v>1036799.0608639456</v>
      </c>
      <c r="I2128" s="25">
        <v>713882.71520646987</v>
      </c>
      <c r="J2128" s="25">
        <v>1068803.2965340605</v>
      </c>
      <c r="K2128" s="25">
        <v>-1034864.9494120199</v>
      </c>
      <c r="L2128" s="33">
        <v>-944019.49430500111</v>
      </c>
    </row>
    <row r="2129" spans="2:12" x14ac:dyDescent="0.25">
      <c r="B2129" s="27">
        <v>2124</v>
      </c>
      <c r="C2129" s="24">
        <v>432786.2127250568</v>
      </c>
      <c r="D2129" s="25">
        <v>3024951.5461756033</v>
      </c>
      <c r="E2129" s="25">
        <v>1379218.026795418</v>
      </c>
      <c r="F2129" s="25">
        <v>-59940.300310074817</v>
      </c>
      <c r="G2129" s="25">
        <v>-430491.09365772782</v>
      </c>
      <c r="H2129" s="25">
        <v>914942.21177030262</v>
      </c>
      <c r="I2129" s="25">
        <v>2331722.2576236217</v>
      </c>
      <c r="J2129" s="25">
        <v>-511688.032878445</v>
      </c>
      <c r="K2129" s="25">
        <v>1169118.983642552</v>
      </c>
      <c r="L2129" s="33">
        <v>2329209.4681927562</v>
      </c>
    </row>
    <row r="2130" spans="2:12" x14ac:dyDescent="0.25">
      <c r="B2130" s="27">
        <v>2125</v>
      </c>
      <c r="C2130" s="24">
        <v>1079048.6764545012</v>
      </c>
      <c r="D2130" s="25">
        <v>1103706.0043413462</v>
      </c>
      <c r="E2130" s="25">
        <v>495491.66945396643</v>
      </c>
      <c r="F2130" s="25">
        <v>8790.203243796248</v>
      </c>
      <c r="G2130" s="25">
        <v>-1039572.5350316032</v>
      </c>
      <c r="H2130" s="25">
        <v>-316603.12950773677</v>
      </c>
      <c r="I2130" s="25">
        <v>865114.04508468555</v>
      </c>
      <c r="J2130" s="25">
        <v>2212976.2528091362</v>
      </c>
      <c r="K2130" s="25">
        <v>-737687.46608751547</v>
      </c>
      <c r="L2130" s="33">
        <v>-26358.408158556093</v>
      </c>
    </row>
    <row r="2131" spans="2:12" x14ac:dyDescent="0.25">
      <c r="B2131" s="27">
        <v>2126</v>
      </c>
      <c r="C2131" s="24">
        <v>148515.00906604528</v>
      </c>
      <c r="D2131" s="25">
        <v>762013.64642084576</v>
      </c>
      <c r="E2131" s="25">
        <v>1564971.4466548283</v>
      </c>
      <c r="F2131" s="25">
        <v>1631192.0958474674</v>
      </c>
      <c r="G2131" s="25">
        <v>1789975.0789965144</v>
      </c>
      <c r="H2131" s="25">
        <v>964610.5842061853</v>
      </c>
      <c r="I2131" s="25">
        <v>-277806.5690680556</v>
      </c>
      <c r="J2131" s="25">
        <v>894517.83050528169</v>
      </c>
      <c r="K2131" s="25">
        <v>793686.32946944097</v>
      </c>
      <c r="L2131" s="33">
        <v>2385033.8327632085</v>
      </c>
    </row>
    <row r="2132" spans="2:12" x14ac:dyDescent="0.25">
      <c r="B2132" s="27">
        <v>2127</v>
      </c>
      <c r="C2132" s="24">
        <v>535646.99253765307</v>
      </c>
      <c r="D2132" s="25">
        <v>-530363.84592051059</v>
      </c>
      <c r="E2132" s="25">
        <v>-608868.14979141764</v>
      </c>
      <c r="F2132" s="25">
        <v>-110316.59196797386</v>
      </c>
      <c r="G2132" s="25">
        <v>614381.37522484921</v>
      </c>
      <c r="H2132" s="25">
        <v>-190855.19338581525</v>
      </c>
      <c r="I2132" s="25">
        <v>2271689.7377612405</v>
      </c>
      <c r="J2132" s="25">
        <v>-324138.67500709556</v>
      </c>
      <c r="K2132" s="25">
        <v>505760.07054599095</v>
      </c>
      <c r="L2132" s="33">
        <v>-585148.2432268043</v>
      </c>
    </row>
    <row r="2133" spans="2:12" x14ac:dyDescent="0.25">
      <c r="B2133" s="27">
        <v>2128</v>
      </c>
      <c r="C2133" s="24">
        <v>2184140.8702491005</v>
      </c>
      <c r="D2133" s="25">
        <v>67513.651408198755</v>
      </c>
      <c r="E2133" s="25">
        <v>1501690.6893243212</v>
      </c>
      <c r="F2133" s="25">
        <v>-503938.68314566184</v>
      </c>
      <c r="G2133" s="25">
        <v>1809749.9184351871</v>
      </c>
      <c r="H2133" s="25">
        <v>492870.84539362229</v>
      </c>
      <c r="I2133" s="25">
        <v>636220.37231169455</v>
      </c>
      <c r="J2133" s="25">
        <v>-762863.88681118144</v>
      </c>
      <c r="K2133" s="25">
        <v>-769943.25308046234</v>
      </c>
      <c r="L2133" s="33">
        <v>1822346.0143490136</v>
      </c>
    </row>
    <row r="2134" spans="2:12" x14ac:dyDescent="0.25">
      <c r="B2134" s="27">
        <v>2129</v>
      </c>
      <c r="C2134" s="24">
        <v>1249714.3190878355</v>
      </c>
      <c r="D2134" s="25">
        <v>459473.2900379505</v>
      </c>
      <c r="E2134" s="25">
        <v>1702151.1424222495</v>
      </c>
      <c r="F2134" s="25">
        <v>114198.43728734227</v>
      </c>
      <c r="G2134" s="25">
        <v>604791.65171430027</v>
      </c>
      <c r="H2134" s="25">
        <v>1924734.0127878496</v>
      </c>
      <c r="I2134" s="25">
        <v>2188392.4384138966</v>
      </c>
      <c r="J2134" s="25">
        <v>-199526.26243333332</v>
      </c>
      <c r="K2134" s="25">
        <v>-45096.599467154127</v>
      </c>
      <c r="L2134" s="33">
        <v>130986.93483939767</v>
      </c>
    </row>
    <row r="2135" spans="2:12" x14ac:dyDescent="0.25">
      <c r="B2135" s="27">
        <v>2130</v>
      </c>
      <c r="C2135" s="24">
        <v>-1700784.5608637999</v>
      </c>
      <c r="D2135" s="25">
        <v>4084797.0920259054</v>
      </c>
      <c r="E2135" s="25">
        <v>1871531.1623937627</v>
      </c>
      <c r="F2135" s="25">
        <v>298755.04805119243</v>
      </c>
      <c r="G2135" s="25">
        <v>326684.31701215357</v>
      </c>
      <c r="H2135" s="25">
        <v>1364936.3564244164</v>
      </c>
      <c r="I2135" s="25">
        <v>874407.95471924171</v>
      </c>
      <c r="J2135" s="25">
        <v>-180483.28393739276</v>
      </c>
      <c r="K2135" s="25">
        <v>71245.596939186566</v>
      </c>
      <c r="L2135" s="33">
        <v>1207952.3659365992</v>
      </c>
    </row>
    <row r="2136" spans="2:12" x14ac:dyDescent="0.25">
      <c r="B2136" s="27">
        <v>2131</v>
      </c>
      <c r="C2136" s="24">
        <v>770288.13026657794</v>
      </c>
      <c r="D2136" s="25">
        <v>83967.045439113863</v>
      </c>
      <c r="E2136" s="25">
        <v>503912.8691766765</v>
      </c>
      <c r="F2136" s="25">
        <v>-1069950.4634129466</v>
      </c>
      <c r="G2136" s="25">
        <v>1583324.2526684799</v>
      </c>
      <c r="H2136" s="25">
        <v>-369393.33151525725</v>
      </c>
      <c r="I2136" s="25">
        <v>2106363.0042883465</v>
      </c>
      <c r="J2136" s="25">
        <v>2372262.7620885726</v>
      </c>
      <c r="K2136" s="25">
        <v>57279.348029234447</v>
      </c>
      <c r="L2136" s="33">
        <v>2115025.600402154</v>
      </c>
    </row>
    <row r="2137" spans="2:12" x14ac:dyDescent="0.25">
      <c r="B2137" s="27">
        <v>2132</v>
      </c>
      <c r="C2137" s="24">
        <v>-90289.316053897608</v>
      </c>
      <c r="D2137" s="25">
        <v>1066094.5414219922</v>
      </c>
      <c r="E2137" s="25">
        <v>3141936.7089136676</v>
      </c>
      <c r="F2137" s="25">
        <v>2522229.5360559211</v>
      </c>
      <c r="G2137" s="25">
        <v>2692434.7952137617</v>
      </c>
      <c r="H2137" s="25">
        <v>1384475.9912450071</v>
      </c>
      <c r="I2137" s="25">
        <v>1054499.450132133</v>
      </c>
      <c r="J2137" s="25">
        <v>681784.99796252372</v>
      </c>
      <c r="K2137" s="25">
        <v>1201885.4233198836</v>
      </c>
      <c r="L2137" s="33">
        <v>-721668.25927693676</v>
      </c>
    </row>
    <row r="2138" spans="2:12" x14ac:dyDescent="0.25">
      <c r="B2138" s="27">
        <v>2133</v>
      </c>
      <c r="C2138" s="24">
        <v>-795054.2210275922</v>
      </c>
      <c r="D2138" s="25">
        <v>50394.057424568571</v>
      </c>
      <c r="E2138" s="25">
        <v>1127872.9136186428</v>
      </c>
      <c r="F2138" s="25">
        <v>2346761.4001076291</v>
      </c>
      <c r="G2138" s="25">
        <v>2497374.6484448956</v>
      </c>
      <c r="H2138" s="25">
        <v>1117458.7280471185</v>
      </c>
      <c r="I2138" s="25">
        <v>1673798.9535721978</v>
      </c>
      <c r="J2138" s="25">
        <v>327898.57483671652</v>
      </c>
      <c r="K2138" s="25">
        <v>-786981.40974187711</v>
      </c>
      <c r="L2138" s="33">
        <v>-512148.80801096559</v>
      </c>
    </row>
    <row r="2139" spans="2:12" x14ac:dyDescent="0.25">
      <c r="B2139" s="27">
        <v>2134</v>
      </c>
      <c r="C2139" s="24">
        <v>-117235.50071431091</v>
      </c>
      <c r="D2139" s="25">
        <v>-421644.90129625658</v>
      </c>
      <c r="E2139" s="25">
        <v>-450972.2125461977</v>
      </c>
      <c r="F2139" s="25">
        <v>-288372.34701307956</v>
      </c>
      <c r="G2139" s="25">
        <v>-67006.05839758832</v>
      </c>
      <c r="H2139" s="25">
        <v>96158.497684318572</v>
      </c>
      <c r="I2139" s="25">
        <v>222789.20238014217</v>
      </c>
      <c r="J2139" s="25">
        <v>370259.0704635554</v>
      </c>
      <c r="K2139" s="25">
        <v>4517.0820253766142</v>
      </c>
      <c r="L2139" s="33">
        <v>1609999.2931672954</v>
      </c>
    </row>
    <row r="2140" spans="2:12" x14ac:dyDescent="0.25">
      <c r="B2140" s="27">
        <v>2135</v>
      </c>
      <c r="C2140" s="24">
        <v>-673861.34457606543</v>
      </c>
      <c r="D2140" s="25">
        <v>1758534.8202579371</v>
      </c>
      <c r="E2140" s="25">
        <v>1260728.9380774968</v>
      </c>
      <c r="F2140" s="25">
        <v>1314452.6746709934</v>
      </c>
      <c r="G2140" s="25">
        <v>491404.6263246336</v>
      </c>
      <c r="H2140" s="25">
        <v>-1050778.5694326493</v>
      </c>
      <c r="I2140" s="25">
        <v>245136.92143940413</v>
      </c>
      <c r="J2140" s="25">
        <v>-1239917.2698316979</v>
      </c>
      <c r="K2140" s="25">
        <v>-147511.60345743643</v>
      </c>
      <c r="L2140" s="33">
        <v>772460.89880100219</v>
      </c>
    </row>
    <row r="2141" spans="2:12" x14ac:dyDescent="0.25">
      <c r="B2141" s="27">
        <v>2136</v>
      </c>
      <c r="C2141" s="24">
        <v>863128.90515636746</v>
      </c>
      <c r="D2141" s="25">
        <v>1198393.2273654146</v>
      </c>
      <c r="E2141" s="25">
        <v>800050.54806858487</v>
      </c>
      <c r="F2141" s="25">
        <v>853676.1154959714</v>
      </c>
      <c r="G2141" s="25">
        <v>668653.89560349565</v>
      </c>
      <c r="H2141" s="25">
        <v>-401748.5353168156</v>
      </c>
      <c r="I2141" s="25">
        <v>226776.52530746022</v>
      </c>
      <c r="J2141" s="25">
        <v>3747040.0975833773</v>
      </c>
      <c r="K2141" s="25">
        <v>995108.4681324074</v>
      </c>
      <c r="L2141" s="33">
        <v>42751.73754137801</v>
      </c>
    </row>
    <row r="2142" spans="2:12" x14ac:dyDescent="0.25">
      <c r="B2142" s="27">
        <v>2137</v>
      </c>
      <c r="C2142" s="24">
        <v>1186549.7867616294</v>
      </c>
      <c r="D2142" s="25">
        <v>-484091.19734949339</v>
      </c>
      <c r="E2142" s="25">
        <v>1479099.2493673535</v>
      </c>
      <c r="F2142" s="25">
        <v>1010043.1902047163</v>
      </c>
      <c r="G2142" s="25">
        <v>2085044.6574219652</v>
      </c>
      <c r="H2142" s="25">
        <v>1142013.9729441777</v>
      </c>
      <c r="I2142" s="25">
        <v>429624.84172854852</v>
      </c>
      <c r="J2142" s="25">
        <v>-250987.31595821958</v>
      </c>
      <c r="K2142" s="25">
        <v>436357.60496605095</v>
      </c>
      <c r="L2142" s="33">
        <v>252411.38037755946</v>
      </c>
    </row>
    <row r="2143" spans="2:12" x14ac:dyDescent="0.25">
      <c r="B2143" s="27">
        <v>2138</v>
      </c>
      <c r="C2143" s="24">
        <v>2507.8819255768321</v>
      </c>
      <c r="D2143" s="25">
        <v>-1410695.0473714313</v>
      </c>
      <c r="E2143" s="25">
        <v>3462856.77443018</v>
      </c>
      <c r="F2143" s="25">
        <v>1539313.0567002958</v>
      </c>
      <c r="G2143" s="25">
        <v>2176673.505933071</v>
      </c>
      <c r="H2143" s="25">
        <v>-320634.68407351105</v>
      </c>
      <c r="I2143" s="25">
        <v>-460291.80877659097</v>
      </c>
      <c r="J2143" s="25">
        <v>-443262.37444587797</v>
      </c>
      <c r="K2143" s="25">
        <v>-301328.08177276747</v>
      </c>
      <c r="L2143" s="33">
        <v>22137.293888474815</v>
      </c>
    </row>
    <row r="2144" spans="2:12" x14ac:dyDescent="0.25">
      <c r="B2144" s="27">
        <v>2139</v>
      </c>
      <c r="C2144" s="24">
        <v>436989.21229259484</v>
      </c>
      <c r="D2144" s="25">
        <v>1257608.420938856</v>
      </c>
      <c r="E2144" s="25">
        <v>962640.11947092041</v>
      </c>
      <c r="F2144" s="25">
        <v>1608018.2513580606</v>
      </c>
      <c r="G2144" s="25">
        <v>2440945.2115834462</v>
      </c>
      <c r="H2144" s="25">
        <v>1854252.1107011838</v>
      </c>
      <c r="I2144" s="25">
        <v>1908765.2185018929</v>
      </c>
      <c r="J2144" s="25">
        <v>-651975.73880755203</v>
      </c>
      <c r="K2144" s="25">
        <v>724200.16510944162</v>
      </c>
      <c r="L2144" s="33">
        <v>2843180.0440333495</v>
      </c>
    </row>
    <row r="2145" spans="2:12" x14ac:dyDescent="0.25">
      <c r="B2145" s="27">
        <v>2140</v>
      </c>
      <c r="C2145" s="24">
        <v>1822545.9991164152</v>
      </c>
      <c r="D2145" s="25">
        <v>752720.94806883298</v>
      </c>
      <c r="E2145" s="25">
        <v>910100.22839945788</v>
      </c>
      <c r="F2145" s="25">
        <v>-146441.69804051146</v>
      </c>
      <c r="G2145" s="25">
        <v>1208911.9489556793</v>
      </c>
      <c r="H2145" s="25">
        <v>-427308.94601624692</v>
      </c>
      <c r="I2145" s="25">
        <v>-144368.21835213527</v>
      </c>
      <c r="J2145" s="25">
        <v>569371.83889155556</v>
      </c>
      <c r="K2145" s="25">
        <v>4271628.463298426</v>
      </c>
      <c r="L2145" s="33">
        <v>-41853.959144443274</v>
      </c>
    </row>
    <row r="2146" spans="2:12" x14ac:dyDescent="0.25">
      <c r="B2146" s="27">
        <v>2141</v>
      </c>
      <c r="C2146" s="24">
        <v>-346132.73268644046</v>
      </c>
      <c r="D2146" s="25">
        <v>2342348.0234674215</v>
      </c>
      <c r="E2146" s="25">
        <v>-296792.36761091184</v>
      </c>
      <c r="F2146" s="25">
        <v>1897047.4339373698</v>
      </c>
      <c r="G2146" s="25">
        <v>1896056.4192710351</v>
      </c>
      <c r="H2146" s="25">
        <v>763462.56196438707</v>
      </c>
      <c r="I2146" s="25">
        <v>2086860.5997846248</v>
      </c>
      <c r="J2146" s="25">
        <v>820647.87254504394</v>
      </c>
      <c r="K2146" s="25">
        <v>47191.062377977185</v>
      </c>
      <c r="L2146" s="33">
        <v>233310.48233287316</v>
      </c>
    </row>
    <row r="2147" spans="2:12" x14ac:dyDescent="0.25">
      <c r="B2147" s="27">
        <v>2142</v>
      </c>
      <c r="C2147" s="24">
        <v>-623685.71761720907</v>
      </c>
      <c r="D2147" s="25">
        <v>2319002.5436060037</v>
      </c>
      <c r="E2147" s="25">
        <v>-1650700.1024941318</v>
      </c>
      <c r="F2147" s="25">
        <v>532913.03610705771</v>
      </c>
      <c r="G2147" s="25">
        <v>435122.70560272876</v>
      </c>
      <c r="H2147" s="25">
        <v>-652059.64929828187</v>
      </c>
      <c r="I2147" s="25">
        <v>2070219.9414370079</v>
      </c>
      <c r="J2147" s="25">
        <v>476145.60265921289</v>
      </c>
      <c r="K2147" s="25">
        <v>2360976.2021454903</v>
      </c>
      <c r="L2147" s="33">
        <v>789886.34864543751</v>
      </c>
    </row>
    <row r="2148" spans="2:12" x14ac:dyDescent="0.25">
      <c r="B2148" s="27">
        <v>2143</v>
      </c>
      <c r="C2148" s="24">
        <v>-351201.9665405401</v>
      </c>
      <c r="D2148" s="25">
        <v>891346.01586329751</v>
      </c>
      <c r="E2148" s="25">
        <v>886815.41175906779</v>
      </c>
      <c r="F2148" s="25">
        <v>-390462.61879589781</v>
      </c>
      <c r="G2148" s="25">
        <v>1512985.7550804978</v>
      </c>
      <c r="H2148" s="25">
        <v>1708596.5150105366</v>
      </c>
      <c r="I2148" s="25">
        <v>1679535.1027169605</v>
      </c>
      <c r="J2148" s="25">
        <v>-1941065.6215440847</v>
      </c>
      <c r="K2148" s="25">
        <v>-306176.12188083539</v>
      </c>
      <c r="L2148" s="33">
        <v>474572.39161116024</v>
      </c>
    </row>
    <row r="2149" spans="2:12" x14ac:dyDescent="0.25">
      <c r="B2149" s="27">
        <v>2144</v>
      </c>
      <c r="C2149" s="24">
        <v>1492827.8908241373</v>
      </c>
      <c r="D2149" s="25">
        <v>1920648.712350524</v>
      </c>
      <c r="E2149" s="25">
        <v>1052221.7702529584</v>
      </c>
      <c r="F2149" s="25">
        <v>1354201.1589473309</v>
      </c>
      <c r="G2149" s="25">
        <v>372042.28397546988</v>
      </c>
      <c r="H2149" s="25">
        <v>215939.07048355928</v>
      </c>
      <c r="I2149" s="25">
        <v>1012418.7180145793</v>
      </c>
      <c r="J2149" s="25">
        <v>83610.954371013679</v>
      </c>
      <c r="K2149" s="25">
        <v>2271567.0137850908</v>
      </c>
      <c r="L2149" s="33">
        <v>279206.47994848993</v>
      </c>
    </row>
    <row r="2150" spans="2:12" x14ac:dyDescent="0.25">
      <c r="B2150" s="27">
        <v>2145</v>
      </c>
      <c r="C2150" s="24">
        <v>1500651.7008456164</v>
      </c>
      <c r="D2150" s="25">
        <v>220956.7135712523</v>
      </c>
      <c r="E2150" s="25">
        <v>132879.64001137856</v>
      </c>
      <c r="F2150" s="25">
        <v>105551.48116248706</v>
      </c>
      <c r="G2150" s="25">
        <v>693858.04111248627</v>
      </c>
      <c r="H2150" s="25">
        <v>166094.71946262196</v>
      </c>
      <c r="I2150" s="25">
        <v>604931.91423517</v>
      </c>
      <c r="J2150" s="25">
        <v>295558.84176642122</v>
      </c>
      <c r="K2150" s="25">
        <v>2388360.5051458101</v>
      </c>
      <c r="L2150" s="33">
        <v>-319166.88288832782</v>
      </c>
    </row>
    <row r="2151" spans="2:12" x14ac:dyDescent="0.25">
      <c r="B2151" s="27">
        <v>2146</v>
      </c>
      <c r="C2151" s="24">
        <v>1783128.0823639785</v>
      </c>
      <c r="D2151" s="25">
        <v>200874.60229504947</v>
      </c>
      <c r="E2151" s="25">
        <v>20038.308214641176</v>
      </c>
      <c r="F2151" s="25">
        <v>-545478.85264452314</v>
      </c>
      <c r="G2151" s="25">
        <v>1670568.5097802291</v>
      </c>
      <c r="H2151" s="25">
        <v>2600656.2634457531</v>
      </c>
      <c r="I2151" s="25">
        <v>-943917.42417207034</v>
      </c>
      <c r="J2151" s="25">
        <v>-40104.328644936904</v>
      </c>
      <c r="K2151" s="25">
        <v>-307285.23707377026</v>
      </c>
      <c r="L2151" s="33">
        <v>1835716.8791186064</v>
      </c>
    </row>
    <row r="2152" spans="2:12" x14ac:dyDescent="0.25">
      <c r="B2152" s="27">
        <v>2147</v>
      </c>
      <c r="C2152" s="24">
        <v>-140624.75486836489</v>
      </c>
      <c r="D2152" s="25">
        <v>1017506.5333450548</v>
      </c>
      <c r="E2152" s="25">
        <v>2040954.1940917782</v>
      </c>
      <c r="F2152" s="25">
        <v>2375691.8456822056</v>
      </c>
      <c r="G2152" s="25">
        <v>381355.99038855219</v>
      </c>
      <c r="H2152" s="25">
        <v>670885.04290979495</v>
      </c>
      <c r="I2152" s="25">
        <v>1067293.0847652657</v>
      </c>
      <c r="J2152" s="25">
        <v>456396.49077321915</v>
      </c>
      <c r="K2152" s="25">
        <v>-189489.20385930361</v>
      </c>
      <c r="L2152" s="33">
        <v>1045896.1448238147</v>
      </c>
    </row>
    <row r="2153" spans="2:12" x14ac:dyDescent="0.25">
      <c r="B2153" s="27">
        <v>2148</v>
      </c>
      <c r="C2153" s="24">
        <v>1037022.3444084297</v>
      </c>
      <c r="D2153" s="25">
        <v>2477187.7478844086</v>
      </c>
      <c r="E2153" s="25">
        <v>-340066.53303380916</v>
      </c>
      <c r="F2153" s="25">
        <v>1275794.6411065762</v>
      </c>
      <c r="G2153" s="25">
        <v>628651.59122423129</v>
      </c>
      <c r="H2153" s="25">
        <v>1439060.9868839206</v>
      </c>
      <c r="I2153" s="25">
        <v>-216391.3941358109</v>
      </c>
      <c r="J2153" s="25">
        <v>1276020.0322266184</v>
      </c>
      <c r="K2153" s="25">
        <v>222403.56464415649</v>
      </c>
      <c r="L2153" s="33">
        <v>1203118.8384303385</v>
      </c>
    </row>
    <row r="2154" spans="2:12" x14ac:dyDescent="0.25">
      <c r="B2154" s="27">
        <v>2149</v>
      </c>
      <c r="C2154" s="24">
        <v>2093277.1088751154</v>
      </c>
      <c r="D2154" s="25">
        <v>973469.96475643246</v>
      </c>
      <c r="E2154" s="25">
        <v>-500101.93777549174</v>
      </c>
      <c r="F2154" s="25">
        <v>2005919.4445439056</v>
      </c>
      <c r="G2154" s="25">
        <v>-427638.49804245122</v>
      </c>
      <c r="H2154" s="25">
        <v>-423173.34433731204</v>
      </c>
      <c r="I2154" s="25">
        <v>828909.97072224412</v>
      </c>
      <c r="J2154" s="25">
        <v>1046739.3971598162</v>
      </c>
      <c r="K2154" s="25">
        <v>294865.77715683356</v>
      </c>
      <c r="L2154" s="33">
        <v>1923996.2924106224</v>
      </c>
    </row>
    <row r="2155" spans="2:12" x14ac:dyDescent="0.25">
      <c r="B2155" s="27">
        <v>2150</v>
      </c>
      <c r="C2155" s="24">
        <v>2831221.5172980819</v>
      </c>
      <c r="D2155" s="25">
        <v>299797.67881175922</v>
      </c>
      <c r="E2155" s="25">
        <v>1594361.7653475469</v>
      </c>
      <c r="F2155" s="25">
        <v>133187.54088581121</v>
      </c>
      <c r="G2155" s="25">
        <v>906165.72377612162</v>
      </c>
      <c r="H2155" s="25">
        <v>-891875.55806456087</v>
      </c>
      <c r="I2155" s="25">
        <v>1006538.2384818913</v>
      </c>
      <c r="J2155" s="25">
        <v>1840947.2665060423</v>
      </c>
      <c r="K2155" s="25">
        <v>2019947.6255994607</v>
      </c>
      <c r="L2155" s="33">
        <v>369301.83967101946</v>
      </c>
    </row>
    <row r="2156" spans="2:12" x14ac:dyDescent="0.25">
      <c r="B2156" s="27">
        <v>2151</v>
      </c>
      <c r="C2156" s="24">
        <v>1909102.3781983205</v>
      </c>
      <c r="D2156" s="25">
        <v>2047033.8702492598</v>
      </c>
      <c r="E2156" s="25">
        <v>-1144926.5902366936</v>
      </c>
      <c r="F2156" s="25">
        <v>690840.96022933023</v>
      </c>
      <c r="G2156" s="25">
        <v>802348.67092479765</v>
      </c>
      <c r="H2156" s="25">
        <v>159805.3145033624</v>
      </c>
      <c r="I2156" s="25">
        <v>333978.5086651952</v>
      </c>
      <c r="J2156" s="25">
        <v>1983444.4166270895</v>
      </c>
      <c r="K2156" s="25">
        <v>-1134096.5659938352</v>
      </c>
      <c r="L2156" s="33">
        <v>2050053.8045245823</v>
      </c>
    </row>
    <row r="2157" spans="2:12" x14ac:dyDescent="0.25">
      <c r="B2157" s="27">
        <v>2152</v>
      </c>
      <c r="C2157" s="24">
        <v>2829475.907060592</v>
      </c>
      <c r="D2157" s="25">
        <v>1305878.8122830074</v>
      </c>
      <c r="E2157" s="25">
        <v>-5766.0372924651019</v>
      </c>
      <c r="F2157" s="25">
        <v>387505.89876080956</v>
      </c>
      <c r="G2157" s="25">
        <v>-271687.10753361974</v>
      </c>
      <c r="H2157" s="25">
        <v>1635234.235169434</v>
      </c>
      <c r="I2157" s="25">
        <v>615487.64296610374</v>
      </c>
      <c r="J2157" s="25">
        <v>-704961.70983282896</v>
      </c>
      <c r="K2157" s="25">
        <v>1763851.5639848649</v>
      </c>
      <c r="L2157" s="33">
        <v>851400.631417803</v>
      </c>
    </row>
    <row r="2158" spans="2:12" x14ac:dyDescent="0.25">
      <c r="B2158" s="27">
        <v>2153</v>
      </c>
      <c r="C2158" s="24">
        <v>1888171.8656295724</v>
      </c>
      <c r="D2158" s="25">
        <v>1122791.2236641147</v>
      </c>
      <c r="E2158" s="25">
        <v>742193.68158471305</v>
      </c>
      <c r="F2158" s="25">
        <v>-290558.12518152315</v>
      </c>
      <c r="G2158" s="25">
        <v>574273.84261862561</v>
      </c>
      <c r="H2158" s="25">
        <v>-467921.59835947026</v>
      </c>
      <c r="I2158" s="25">
        <v>555909.67060762225</v>
      </c>
      <c r="J2158" s="25">
        <v>921967.82264786167</v>
      </c>
      <c r="K2158" s="25">
        <v>-92699.368016960099</v>
      </c>
      <c r="L2158" s="33">
        <v>-1212309.3207848563</v>
      </c>
    </row>
    <row r="2159" spans="2:12" x14ac:dyDescent="0.25">
      <c r="B2159" s="27">
        <v>2154</v>
      </c>
      <c r="C2159" s="24">
        <v>230773.11641776841</v>
      </c>
      <c r="D2159" s="25">
        <v>1983443.0041759792</v>
      </c>
      <c r="E2159" s="25">
        <v>700164.17533206986</v>
      </c>
      <c r="F2159" s="25">
        <v>-855763.51738953777</v>
      </c>
      <c r="G2159" s="25">
        <v>2182565.9701493178</v>
      </c>
      <c r="H2159" s="25">
        <v>527556.48880163673</v>
      </c>
      <c r="I2159" s="25">
        <v>747661.28755478188</v>
      </c>
      <c r="J2159" s="25">
        <v>634693.15463878354</v>
      </c>
      <c r="K2159" s="25">
        <v>-3269359.9881243696</v>
      </c>
      <c r="L2159" s="33">
        <v>13126.251315834932</v>
      </c>
    </row>
    <row r="2160" spans="2:12" x14ac:dyDescent="0.25">
      <c r="B2160" s="27">
        <v>2155</v>
      </c>
      <c r="C2160" s="24">
        <v>970634.82201815397</v>
      </c>
      <c r="D2160" s="25">
        <v>297742.10309601389</v>
      </c>
      <c r="E2160" s="25">
        <v>1499508.6572419386</v>
      </c>
      <c r="F2160" s="25">
        <v>956324.17535952665</v>
      </c>
      <c r="G2160" s="25">
        <v>2448597.9207048099</v>
      </c>
      <c r="H2160" s="25">
        <v>467295.32974902447</v>
      </c>
      <c r="I2160" s="25">
        <v>1593623.2354927221</v>
      </c>
      <c r="J2160" s="25">
        <v>991480.63116130512</v>
      </c>
      <c r="K2160" s="25">
        <v>512382.81948732305</v>
      </c>
      <c r="L2160" s="33">
        <v>1391326.9025682798</v>
      </c>
    </row>
    <row r="2161" spans="2:12" x14ac:dyDescent="0.25">
      <c r="B2161" s="27">
        <v>2156</v>
      </c>
      <c r="C2161" s="24">
        <v>1016859.2720174859</v>
      </c>
      <c r="D2161" s="25">
        <v>1407930.9553755792</v>
      </c>
      <c r="E2161" s="25">
        <v>606014.4736503493</v>
      </c>
      <c r="F2161" s="25">
        <v>620495.81970826257</v>
      </c>
      <c r="G2161" s="25">
        <v>475307.5445034611</v>
      </c>
      <c r="H2161" s="25">
        <v>-1023636.7604928063</v>
      </c>
      <c r="I2161" s="25">
        <v>-460262.7919717785</v>
      </c>
      <c r="J2161" s="25">
        <v>-23739.541033893358</v>
      </c>
      <c r="K2161" s="25">
        <v>1162261.0288923043</v>
      </c>
      <c r="L2161" s="33">
        <v>-477847.94618040184</v>
      </c>
    </row>
    <row r="2162" spans="2:12" x14ac:dyDescent="0.25">
      <c r="B2162" s="27">
        <v>2157</v>
      </c>
      <c r="C2162" s="24">
        <v>1384547.3810002049</v>
      </c>
      <c r="D2162" s="25">
        <v>579110.06076142797</v>
      </c>
      <c r="E2162" s="25">
        <v>1597987.5815030541</v>
      </c>
      <c r="F2162" s="25">
        <v>825036.14158300124</v>
      </c>
      <c r="G2162" s="25">
        <v>1341737.702182889</v>
      </c>
      <c r="H2162" s="25">
        <v>908737.23064493993</v>
      </c>
      <c r="I2162" s="25">
        <v>2456066.0902581401</v>
      </c>
      <c r="J2162" s="25">
        <v>1779428.4967373037</v>
      </c>
      <c r="K2162" s="25">
        <v>1241691.3193734889</v>
      </c>
      <c r="L2162" s="33">
        <v>-432362.73434925172</v>
      </c>
    </row>
    <row r="2163" spans="2:12" x14ac:dyDescent="0.25">
      <c r="B2163" s="27">
        <v>2158</v>
      </c>
      <c r="C2163" s="24">
        <v>1189665.9366970891</v>
      </c>
      <c r="D2163" s="25">
        <v>1129330.6418516734</v>
      </c>
      <c r="E2163" s="25">
        <v>424996.95717740105</v>
      </c>
      <c r="F2163" s="25">
        <v>-112092.6423445018</v>
      </c>
      <c r="G2163" s="25">
        <v>1397637.0140952282</v>
      </c>
      <c r="H2163" s="25">
        <v>1541705.0575453327</v>
      </c>
      <c r="I2163" s="25">
        <v>571283.47976236232</v>
      </c>
      <c r="J2163" s="25">
        <v>-399511.67621152662</v>
      </c>
      <c r="K2163" s="25">
        <v>-102194.50309198629</v>
      </c>
      <c r="L2163" s="33">
        <v>286635.96713383682</v>
      </c>
    </row>
    <row r="2164" spans="2:12" x14ac:dyDescent="0.25">
      <c r="B2164" s="27">
        <v>2159</v>
      </c>
      <c r="C2164" s="24">
        <v>1469054.7699789177</v>
      </c>
      <c r="D2164" s="25">
        <v>1169444.2277636519</v>
      </c>
      <c r="E2164" s="25">
        <v>283784.14410489239</v>
      </c>
      <c r="F2164" s="25">
        <v>1460933.817509477</v>
      </c>
      <c r="G2164" s="25">
        <v>-368757.85744715761</v>
      </c>
      <c r="H2164" s="25">
        <v>2059052.1279153987</v>
      </c>
      <c r="I2164" s="25">
        <v>-396920.87470367411</v>
      </c>
      <c r="J2164" s="25">
        <v>-213136.77855079994</v>
      </c>
      <c r="K2164" s="25">
        <v>402817.00436869357</v>
      </c>
      <c r="L2164" s="33">
        <v>385803.83120902302</v>
      </c>
    </row>
    <row r="2165" spans="2:12" x14ac:dyDescent="0.25">
      <c r="B2165" s="27">
        <v>2160</v>
      </c>
      <c r="C2165" s="24">
        <v>1358329.011458532</v>
      </c>
      <c r="D2165" s="25">
        <v>2745862.9650619254</v>
      </c>
      <c r="E2165" s="25">
        <v>374681.08522197092</v>
      </c>
      <c r="F2165" s="25">
        <v>892436.45178871416</v>
      </c>
      <c r="G2165" s="25">
        <v>222398.00194124877</v>
      </c>
      <c r="H2165" s="25">
        <v>1132452.1147640757</v>
      </c>
      <c r="I2165" s="25">
        <v>-1033361.7361476133</v>
      </c>
      <c r="J2165" s="25">
        <v>-1868088.2789520698</v>
      </c>
      <c r="K2165" s="25">
        <v>1493689.8549490492</v>
      </c>
      <c r="L2165" s="33">
        <v>4544570.8508413881</v>
      </c>
    </row>
    <row r="2166" spans="2:12" x14ac:dyDescent="0.25">
      <c r="B2166" s="27">
        <v>2161</v>
      </c>
      <c r="C2166" s="24">
        <v>41472.792114361655</v>
      </c>
      <c r="D2166" s="25">
        <v>4779.277144705411</v>
      </c>
      <c r="E2166" s="25">
        <v>13263.853113264777</v>
      </c>
      <c r="F2166" s="25">
        <v>984047.79857084621</v>
      </c>
      <c r="G2166" s="25">
        <v>767498.85472369753</v>
      </c>
      <c r="H2166" s="25">
        <v>-72269.134568795562</v>
      </c>
      <c r="I2166" s="25">
        <v>1713101.2338673673</v>
      </c>
      <c r="J2166" s="25">
        <v>313188.10609801346</v>
      </c>
      <c r="K2166" s="25">
        <v>-728384.90376599925</v>
      </c>
      <c r="L2166" s="33">
        <v>-129581.03455620119</v>
      </c>
    </row>
    <row r="2167" spans="2:12" x14ac:dyDescent="0.25">
      <c r="B2167" s="27">
        <v>2162</v>
      </c>
      <c r="C2167" s="24">
        <v>-36278.116833846085</v>
      </c>
      <c r="D2167" s="25">
        <v>1189597.4927276503</v>
      </c>
      <c r="E2167" s="25">
        <v>245821.12735964824</v>
      </c>
      <c r="F2167" s="25">
        <v>-1058030.0830430374</v>
      </c>
      <c r="G2167" s="25">
        <v>1319083.9631316517</v>
      </c>
      <c r="H2167" s="25">
        <v>216775.32536985166</v>
      </c>
      <c r="I2167" s="25">
        <v>1453382.6342358245</v>
      </c>
      <c r="J2167" s="25">
        <v>881834.47370744403</v>
      </c>
      <c r="K2167" s="25">
        <v>833828.22360340087</v>
      </c>
      <c r="L2167" s="33">
        <v>1981158.6677044658</v>
      </c>
    </row>
    <row r="2168" spans="2:12" x14ac:dyDescent="0.25">
      <c r="B2168" s="27">
        <v>2163</v>
      </c>
      <c r="C2168" s="24">
        <v>1247337.7697938439</v>
      </c>
      <c r="D2168" s="25">
        <v>4358859.8962000348</v>
      </c>
      <c r="E2168" s="25">
        <v>87457.063410816714</v>
      </c>
      <c r="F2168" s="25">
        <v>292026.34666307829</v>
      </c>
      <c r="G2168" s="25">
        <v>-214877.23330197576</v>
      </c>
      <c r="H2168" s="25">
        <v>502066.335327568</v>
      </c>
      <c r="I2168" s="25">
        <v>168018.34631254105</v>
      </c>
      <c r="J2168" s="25">
        <v>734656.99845990352</v>
      </c>
      <c r="K2168" s="25">
        <v>1858365.7311326945</v>
      </c>
      <c r="L2168" s="33">
        <v>809961.28005549684</v>
      </c>
    </row>
    <row r="2169" spans="2:12" x14ac:dyDescent="0.25">
      <c r="B2169" s="27">
        <v>2164</v>
      </c>
      <c r="C2169" s="24">
        <v>1170970.435943095</v>
      </c>
      <c r="D2169" s="25">
        <v>-333358.75484187948</v>
      </c>
      <c r="E2169" s="25">
        <v>3658036.8395095635</v>
      </c>
      <c r="F2169" s="25">
        <v>1675212.8168400452</v>
      </c>
      <c r="G2169" s="25">
        <v>448458.23264987022</v>
      </c>
      <c r="H2169" s="25">
        <v>2053243.9998262208</v>
      </c>
      <c r="I2169" s="25">
        <v>-555706.1755693811</v>
      </c>
      <c r="J2169" s="25">
        <v>1217030.726536382</v>
      </c>
      <c r="K2169" s="25">
        <v>1948683.7978879018</v>
      </c>
      <c r="L2169" s="33">
        <v>217699.00177520327</v>
      </c>
    </row>
    <row r="2170" spans="2:12" x14ac:dyDescent="0.25">
      <c r="B2170" s="27">
        <v>2165</v>
      </c>
      <c r="C2170" s="24">
        <v>1163662.5151115712</v>
      </c>
      <c r="D2170" s="25">
        <v>1661519.7972021904</v>
      </c>
      <c r="E2170" s="25">
        <v>212526.34006133815</v>
      </c>
      <c r="F2170" s="25">
        <v>-627106.26273640199</v>
      </c>
      <c r="G2170" s="25">
        <v>1967864.5491216918</v>
      </c>
      <c r="H2170" s="25">
        <v>1190745.0474984036</v>
      </c>
      <c r="I2170" s="25">
        <v>642808.92164180055</v>
      </c>
      <c r="J2170" s="25">
        <v>-182635.38650864689</v>
      </c>
      <c r="K2170" s="25">
        <v>-1186.6145713687874</v>
      </c>
      <c r="L2170" s="33">
        <v>273716.74047303898</v>
      </c>
    </row>
    <row r="2171" spans="2:12" x14ac:dyDescent="0.25">
      <c r="B2171" s="27">
        <v>2166</v>
      </c>
      <c r="C2171" s="24">
        <v>660699.34933828469</v>
      </c>
      <c r="D2171" s="25">
        <v>1655298.8287765016</v>
      </c>
      <c r="E2171" s="25">
        <v>3068251.4543567942</v>
      </c>
      <c r="F2171" s="25">
        <v>504841.61963418918</v>
      </c>
      <c r="G2171" s="25">
        <v>990482.97329644393</v>
      </c>
      <c r="H2171" s="25">
        <v>921894.22854726156</v>
      </c>
      <c r="I2171" s="25">
        <v>1332966.808968747</v>
      </c>
      <c r="J2171" s="25">
        <v>188482.17761134543</v>
      </c>
      <c r="K2171" s="25">
        <v>1829236.333110502</v>
      </c>
      <c r="L2171" s="33">
        <v>324408.94245394412</v>
      </c>
    </row>
    <row r="2172" spans="2:12" x14ac:dyDescent="0.25">
      <c r="B2172" s="27">
        <v>2167</v>
      </c>
      <c r="C2172" s="24">
        <v>3197184.6341932234</v>
      </c>
      <c r="D2172" s="25">
        <v>101932.69136044709</v>
      </c>
      <c r="E2172" s="25">
        <v>-1068436.4315696899</v>
      </c>
      <c r="F2172" s="25">
        <v>1519347.1900703935</v>
      </c>
      <c r="G2172" s="25">
        <v>279131.24126521219</v>
      </c>
      <c r="H2172" s="25">
        <v>-300131.59743028926</v>
      </c>
      <c r="I2172" s="25">
        <v>828776.79684537556</v>
      </c>
      <c r="J2172" s="25">
        <v>1434670.9249822986</v>
      </c>
      <c r="K2172" s="25">
        <v>3195732.2091263793</v>
      </c>
      <c r="L2172" s="33">
        <v>1459535.6197986524</v>
      </c>
    </row>
    <row r="2173" spans="2:12" x14ac:dyDescent="0.25">
      <c r="B2173" s="27">
        <v>2168</v>
      </c>
      <c r="C2173" s="24">
        <v>707296.88137539197</v>
      </c>
      <c r="D2173" s="25">
        <v>1752085.8936046055</v>
      </c>
      <c r="E2173" s="25">
        <v>2407989.6812034729</v>
      </c>
      <c r="F2173" s="25">
        <v>3022150.2714397125</v>
      </c>
      <c r="G2173" s="25">
        <v>-424088.90054848883</v>
      </c>
      <c r="H2173" s="25">
        <v>1504446.7148584621</v>
      </c>
      <c r="I2173" s="25">
        <v>474500.15311171114</v>
      </c>
      <c r="J2173" s="25">
        <v>575492.31505615031</v>
      </c>
      <c r="K2173" s="25">
        <v>896191.9700542856</v>
      </c>
      <c r="L2173" s="33">
        <v>2116698.3999901148</v>
      </c>
    </row>
    <row r="2174" spans="2:12" x14ac:dyDescent="0.25">
      <c r="B2174" s="27">
        <v>2169</v>
      </c>
      <c r="C2174" s="24">
        <v>1553341.8617538549</v>
      </c>
      <c r="D2174" s="25">
        <v>-530814.41470013559</v>
      </c>
      <c r="E2174" s="25">
        <v>1159859.5624540616</v>
      </c>
      <c r="F2174" s="25">
        <v>625423.37321580015</v>
      </c>
      <c r="G2174" s="25">
        <v>637667.85386028606</v>
      </c>
      <c r="H2174" s="25">
        <v>1046982.3025916535</v>
      </c>
      <c r="I2174" s="25">
        <v>1351059.3726769146</v>
      </c>
      <c r="J2174" s="25">
        <v>309950.78157373378</v>
      </c>
      <c r="K2174" s="25">
        <v>-1330931.9162000902</v>
      </c>
      <c r="L2174" s="33">
        <v>-133185.75974586047</v>
      </c>
    </row>
    <row r="2175" spans="2:12" x14ac:dyDescent="0.25">
      <c r="B2175" s="27">
        <v>2170</v>
      </c>
      <c r="C2175" s="24">
        <v>-1674697.5148015893</v>
      </c>
      <c r="D2175" s="25">
        <v>1300629.1023845607</v>
      </c>
      <c r="E2175" s="25">
        <v>698545.40986518236</v>
      </c>
      <c r="F2175" s="25">
        <v>1527587.1746178363</v>
      </c>
      <c r="G2175" s="25">
        <v>558635.81365427747</v>
      </c>
      <c r="H2175" s="25">
        <v>185656.04681963287</v>
      </c>
      <c r="I2175" s="25">
        <v>902919.45981905051</v>
      </c>
      <c r="J2175" s="25">
        <v>259443.203304369</v>
      </c>
      <c r="K2175" s="25">
        <v>-116628.38471623836</v>
      </c>
      <c r="L2175" s="33">
        <v>-386056.13069744129</v>
      </c>
    </row>
    <row r="2176" spans="2:12" x14ac:dyDescent="0.25">
      <c r="B2176" s="27">
        <v>2171</v>
      </c>
      <c r="C2176" s="24">
        <v>2646158.9909167653</v>
      </c>
      <c r="D2176" s="25">
        <v>1207627.7998978347</v>
      </c>
      <c r="E2176" s="25">
        <v>1879877.4550813828</v>
      </c>
      <c r="F2176" s="25">
        <v>3350642.0540505145</v>
      </c>
      <c r="G2176" s="25">
        <v>1109025.9784379927</v>
      </c>
      <c r="H2176" s="25">
        <v>1165302.7671584147</v>
      </c>
      <c r="I2176" s="25">
        <v>1152267.1004858748</v>
      </c>
      <c r="J2176" s="25">
        <v>1529806.7057300727</v>
      </c>
      <c r="K2176" s="25">
        <v>1088176.6041735252</v>
      </c>
      <c r="L2176" s="33">
        <v>-1649463.8801434883</v>
      </c>
    </row>
    <row r="2177" spans="2:12" x14ac:dyDescent="0.25">
      <c r="B2177" s="27">
        <v>2172</v>
      </c>
      <c r="C2177" s="24">
        <v>3055088.8249763553</v>
      </c>
      <c r="D2177" s="25">
        <v>1763789.279336825</v>
      </c>
      <c r="E2177" s="25">
        <v>990274.52092529833</v>
      </c>
      <c r="F2177" s="25">
        <v>799639.45241022576</v>
      </c>
      <c r="G2177" s="25">
        <v>3517122.4475245369</v>
      </c>
      <c r="H2177" s="25">
        <v>-1304955.2091122176</v>
      </c>
      <c r="I2177" s="25">
        <v>1985387.5086517823</v>
      </c>
      <c r="J2177" s="25">
        <v>-873562.49714907748</v>
      </c>
      <c r="K2177" s="25">
        <v>-311750.39523844002</v>
      </c>
      <c r="L2177" s="33">
        <v>1571166.4926433526</v>
      </c>
    </row>
    <row r="2178" spans="2:12" x14ac:dyDescent="0.25">
      <c r="B2178" s="27">
        <v>2173</v>
      </c>
      <c r="C2178" s="24">
        <v>1314134.3319364414</v>
      </c>
      <c r="D2178" s="25">
        <v>-72211.552034121007</v>
      </c>
      <c r="E2178" s="25">
        <v>482828.96484360658</v>
      </c>
      <c r="F2178" s="25">
        <v>2981287.5489718011</v>
      </c>
      <c r="G2178" s="25">
        <v>720566.8931202963</v>
      </c>
      <c r="H2178" s="25">
        <v>817669.35027502757</v>
      </c>
      <c r="I2178" s="25">
        <v>251404.30332239531</v>
      </c>
      <c r="J2178" s="25">
        <v>-1414355.5992995831</v>
      </c>
      <c r="K2178" s="25">
        <v>1239149.274833547</v>
      </c>
      <c r="L2178" s="33">
        <v>1198679.1126525947</v>
      </c>
    </row>
    <row r="2179" spans="2:12" x14ac:dyDescent="0.25">
      <c r="B2179" s="27">
        <v>2174</v>
      </c>
      <c r="C2179" s="24">
        <v>-874314.94281416782</v>
      </c>
      <c r="D2179" s="25">
        <v>538848.40644635772</v>
      </c>
      <c r="E2179" s="25">
        <v>211325.7255440536</v>
      </c>
      <c r="F2179" s="25">
        <v>1147013.433764413</v>
      </c>
      <c r="G2179" s="25">
        <v>98253.203092935495</v>
      </c>
      <c r="H2179" s="25">
        <v>1011501.5365754906</v>
      </c>
      <c r="I2179" s="25">
        <v>-207754.5564385606</v>
      </c>
      <c r="J2179" s="25">
        <v>442897.52791602444</v>
      </c>
      <c r="K2179" s="25">
        <v>173368.2330482984</v>
      </c>
      <c r="L2179" s="33">
        <v>-1574559.0050465725</v>
      </c>
    </row>
    <row r="2180" spans="2:12" x14ac:dyDescent="0.25">
      <c r="B2180" s="27">
        <v>2175</v>
      </c>
      <c r="C2180" s="24">
        <v>1010444.2431640597</v>
      </c>
      <c r="D2180" s="25">
        <v>349194.07173764147</v>
      </c>
      <c r="E2180" s="25">
        <v>2442779.9831753233</v>
      </c>
      <c r="F2180" s="25">
        <v>792857.94758312218</v>
      </c>
      <c r="G2180" s="25">
        <v>22538.549597232603</v>
      </c>
      <c r="H2180" s="25">
        <v>1177887.4451365061</v>
      </c>
      <c r="I2180" s="25">
        <v>-301340.97666604957</v>
      </c>
      <c r="J2180" s="25">
        <v>-35493.092353675514</v>
      </c>
      <c r="K2180" s="25">
        <v>-2224467.5863898639</v>
      </c>
      <c r="L2180" s="33">
        <v>-232960.70263898745</v>
      </c>
    </row>
    <row r="2181" spans="2:12" x14ac:dyDescent="0.25">
      <c r="B2181" s="27">
        <v>2176</v>
      </c>
      <c r="C2181" s="24">
        <v>2824675.6164133381</v>
      </c>
      <c r="D2181" s="25">
        <v>2744815.9682111726</v>
      </c>
      <c r="E2181" s="25">
        <v>1830154.239433052</v>
      </c>
      <c r="F2181" s="25">
        <v>-145045.4839606313</v>
      </c>
      <c r="G2181" s="25">
        <v>533712.72260860633</v>
      </c>
      <c r="H2181" s="25">
        <v>-500322.42074237484</v>
      </c>
      <c r="I2181" s="25">
        <v>2556550.987628954</v>
      </c>
      <c r="J2181" s="25">
        <v>669305.25895199971</v>
      </c>
      <c r="K2181" s="25">
        <v>1817340.5530464095</v>
      </c>
      <c r="L2181" s="33">
        <v>2565690.3108700481</v>
      </c>
    </row>
    <row r="2182" spans="2:12" x14ac:dyDescent="0.25">
      <c r="B2182" s="27">
        <v>2177</v>
      </c>
      <c r="C2182" s="24">
        <v>930604.14783054683</v>
      </c>
      <c r="D2182" s="25">
        <v>1801796.4896785873</v>
      </c>
      <c r="E2182" s="25">
        <v>352846.77524630725</v>
      </c>
      <c r="F2182" s="25">
        <v>138445.97531895852</v>
      </c>
      <c r="G2182" s="25">
        <v>2154484.5218509492</v>
      </c>
      <c r="H2182" s="25">
        <v>438996.50607497664</v>
      </c>
      <c r="I2182" s="25">
        <v>2992698.2682120954</v>
      </c>
      <c r="J2182" s="25">
        <v>-1692352.8566341596</v>
      </c>
      <c r="K2182" s="25">
        <v>2745213.1469497383</v>
      </c>
      <c r="L2182" s="33">
        <v>71747.541073445696</v>
      </c>
    </row>
    <row r="2183" spans="2:12" x14ac:dyDescent="0.25">
      <c r="B2183" s="27">
        <v>2178</v>
      </c>
      <c r="C2183" s="24">
        <v>300450.35605405504</v>
      </c>
      <c r="D2183" s="25">
        <v>-49976.304688854609</v>
      </c>
      <c r="E2183" s="25">
        <v>-156185.33870631503</v>
      </c>
      <c r="F2183" s="25">
        <v>1367724.5310071269</v>
      </c>
      <c r="G2183" s="25">
        <v>699799.60661681462</v>
      </c>
      <c r="H2183" s="25">
        <v>2496750.1976794731</v>
      </c>
      <c r="I2183" s="25">
        <v>989841.53768327599</v>
      </c>
      <c r="J2183" s="25">
        <v>976154.77941198833</v>
      </c>
      <c r="K2183" s="25">
        <v>726796.59596379008</v>
      </c>
      <c r="L2183" s="33">
        <v>-857674.96790538216</v>
      </c>
    </row>
    <row r="2184" spans="2:12" x14ac:dyDescent="0.25">
      <c r="B2184" s="27">
        <v>2179</v>
      </c>
      <c r="C2184" s="24">
        <v>3163322.4395704167</v>
      </c>
      <c r="D2184" s="25">
        <v>41234.965605129953</v>
      </c>
      <c r="E2184" s="25">
        <v>436591.9895844264</v>
      </c>
      <c r="F2184" s="25">
        <v>697293.84931633202</v>
      </c>
      <c r="G2184" s="25">
        <v>-755781.73543282133</v>
      </c>
      <c r="H2184" s="25">
        <v>901381.66630205233</v>
      </c>
      <c r="I2184" s="25">
        <v>-1995178.1719578207</v>
      </c>
      <c r="J2184" s="25">
        <v>51323.878869702108</v>
      </c>
      <c r="K2184" s="25">
        <v>32734.650539482944</v>
      </c>
      <c r="L2184" s="33">
        <v>-567205.05265371827</v>
      </c>
    </row>
    <row r="2185" spans="2:12" x14ac:dyDescent="0.25">
      <c r="B2185" s="27">
        <v>2180</v>
      </c>
      <c r="C2185" s="24">
        <v>-624426.8258796595</v>
      </c>
      <c r="D2185" s="25">
        <v>-950585.86056024046</v>
      </c>
      <c r="E2185" s="25">
        <v>1607434.7889859313</v>
      </c>
      <c r="F2185" s="25">
        <v>-604578.19707888225</v>
      </c>
      <c r="G2185" s="25">
        <v>-169701.84906721488</v>
      </c>
      <c r="H2185" s="25">
        <v>-357523.08723286306</v>
      </c>
      <c r="I2185" s="25">
        <v>219734.2370944526</v>
      </c>
      <c r="J2185" s="25">
        <v>1269847.3277108334</v>
      </c>
      <c r="K2185" s="25">
        <v>81572.118343680631</v>
      </c>
      <c r="L2185" s="33">
        <v>-456538.0860266923</v>
      </c>
    </row>
    <row r="2186" spans="2:12" x14ac:dyDescent="0.25">
      <c r="B2186" s="27">
        <v>2181</v>
      </c>
      <c r="C2186" s="24">
        <v>-866103.00442541088</v>
      </c>
      <c r="D2186" s="25">
        <v>653620.63228122285</v>
      </c>
      <c r="E2186" s="25">
        <v>1056056.1306445254</v>
      </c>
      <c r="F2186" s="25">
        <v>1020482.2171301022</v>
      </c>
      <c r="G2186" s="25">
        <v>651808.89537499379</v>
      </c>
      <c r="H2186" s="25">
        <v>618487.08078576904</v>
      </c>
      <c r="I2186" s="25">
        <v>125161.34017875139</v>
      </c>
      <c r="J2186" s="25">
        <v>163421.12774701416</v>
      </c>
      <c r="K2186" s="25">
        <v>1301732.2186109656</v>
      </c>
      <c r="L2186" s="33">
        <v>-1201653.7411393407</v>
      </c>
    </row>
    <row r="2187" spans="2:12" x14ac:dyDescent="0.25">
      <c r="B2187" s="27">
        <v>2182</v>
      </c>
      <c r="C2187" s="24">
        <v>-362180.36547804344</v>
      </c>
      <c r="D2187" s="25">
        <v>-350468.39488317119</v>
      </c>
      <c r="E2187" s="25">
        <v>919056.05581616983</v>
      </c>
      <c r="F2187" s="25">
        <v>1553268.8045222471</v>
      </c>
      <c r="G2187" s="25">
        <v>-75334.582880331203</v>
      </c>
      <c r="H2187" s="25">
        <v>1678526.8341346458</v>
      </c>
      <c r="I2187" s="25">
        <v>1861796.9927853402</v>
      </c>
      <c r="J2187" s="25">
        <v>1256209.8984541069</v>
      </c>
      <c r="K2187" s="25">
        <v>-16502.15159259038</v>
      </c>
      <c r="L2187" s="33">
        <v>1029115.4759234954</v>
      </c>
    </row>
    <row r="2188" spans="2:12" x14ac:dyDescent="0.25">
      <c r="B2188" s="27">
        <v>2183</v>
      </c>
      <c r="C2188" s="24">
        <v>-86113.664333608933</v>
      </c>
      <c r="D2188" s="25">
        <v>1328431.1210515201</v>
      </c>
      <c r="E2188" s="25">
        <v>-153877.00085926987</v>
      </c>
      <c r="F2188" s="25">
        <v>-588200.84762006719</v>
      </c>
      <c r="G2188" s="25">
        <v>-323491.39513476519</v>
      </c>
      <c r="H2188" s="25">
        <v>3090056.4632894136</v>
      </c>
      <c r="I2188" s="25">
        <v>-405439.4909738577</v>
      </c>
      <c r="J2188" s="25">
        <v>107520.85783923976</v>
      </c>
      <c r="K2188" s="25">
        <v>-67795.59145273082</v>
      </c>
      <c r="L2188" s="33">
        <v>2151540.1146049388</v>
      </c>
    </row>
    <row r="2189" spans="2:12" x14ac:dyDescent="0.25">
      <c r="B2189" s="27">
        <v>2184</v>
      </c>
      <c r="C2189" s="24">
        <v>2343273.1484715105</v>
      </c>
      <c r="D2189" s="25">
        <v>1477862.3888257626</v>
      </c>
      <c r="E2189" s="25">
        <v>501266.78324205987</v>
      </c>
      <c r="F2189" s="25">
        <v>1607277.289526938</v>
      </c>
      <c r="G2189" s="25">
        <v>317595.58582181344</v>
      </c>
      <c r="H2189" s="25">
        <v>3033605.937027405</v>
      </c>
      <c r="I2189" s="25">
        <v>1209750.3455273658</v>
      </c>
      <c r="J2189" s="25">
        <v>1436918.2778714737</v>
      </c>
      <c r="K2189" s="25">
        <v>-111133.09477828024</v>
      </c>
      <c r="L2189" s="33">
        <v>1022994.1311424524</v>
      </c>
    </row>
    <row r="2190" spans="2:12" x14ac:dyDescent="0.25">
      <c r="B2190" s="27">
        <v>2185</v>
      </c>
      <c r="C2190" s="24">
        <v>-816778.12533142092</v>
      </c>
      <c r="D2190" s="25">
        <v>-123489.09361058334</v>
      </c>
      <c r="E2190" s="25">
        <v>1209023.4683462121</v>
      </c>
      <c r="F2190" s="25">
        <v>1202609.9111049375</v>
      </c>
      <c r="G2190" s="25">
        <v>2203447.6234976016</v>
      </c>
      <c r="H2190" s="25">
        <v>574521.08460034104</v>
      </c>
      <c r="I2190" s="25">
        <v>261055.70214505401</v>
      </c>
      <c r="J2190" s="25">
        <v>804735.96355331969</v>
      </c>
      <c r="K2190" s="25">
        <v>1385202.2714897101</v>
      </c>
      <c r="L2190" s="33">
        <v>-36022.135192719288</v>
      </c>
    </row>
    <row r="2191" spans="2:12" x14ac:dyDescent="0.25">
      <c r="B2191" s="27">
        <v>2186</v>
      </c>
      <c r="C2191" s="24">
        <v>816357.21864827443</v>
      </c>
      <c r="D2191" s="25">
        <v>3040136.7217046591</v>
      </c>
      <c r="E2191" s="25">
        <v>-613678.06200881116</v>
      </c>
      <c r="F2191" s="25">
        <v>-16632.486213231925</v>
      </c>
      <c r="G2191" s="25">
        <v>176307.66185583593</v>
      </c>
      <c r="H2191" s="25">
        <v>1935616.4439777774</v>
      </c>
      <c r="I2191" s="25">
        <v>341948.30967608094</v>
      </c>
      <c r="J2191" s="25">
        <v>-255502.14759048028</v>
      </c>
      <c r="K2191" s="25">
        <v>126185.36354906531</v>
      </c>
      <c r="L2191" s="33">
        <v>-261651.18869081512</v>
      </c>
    </row>
    <row r="2192" spans="2:12" x14ac:dyDescent="0.25">
      <c r="B2192" s="27">
        <v>2187</v>
      </c>
      <c r="C2192" s="24">
        <v>-36127.054924733005</v>
      </c>
      <c r="D2192" s="25">
        <v>2823820.9855063488</v>
      </c>
      <c r="E2192" s="25">
        <v>833649.297630277</v>
      </c>
      <c r="F2192" s="25">
        <v>-157263.67874501599</v>
      </c>
      <c r="G2192" s="25">
        <v>-374722.76133150607</v>
      </c>
      <c r="H2192" s="25">
        <v>1073299.5101594888</v>
      </c>
      <c r="I2192" s="25">
        <v>572517.87820473872</v>
      </c>
      <c r="J2192" s="25">
        <v>-824236.3058127379</v>
      </c>
      <c r="K2192" s="25">
        <v>414144.67053366499</v>
      </c>
      <c r="L2192" s="33">
        <v>1690970.9504053527</v>
      </c>
    </row>
    <row r="2193" spans="2:12" x14ac:dyDescent="0.25">
      <c r="B2193" s="27">
        <v>2188</v>
      </c>
      <c r="C2193" s="24">
        <v>-1561203.060172234</v>
      </c>
      <c r="D2193" s="25">
        <v>453292.14228579309</v>
      </c>
      <c r="E2193" s="25">
        <v>2177546.0920824935</v>
      </c>
      <c r="F2193" s="25">
        <v>2482953.4082333506</v>
      </c>
      <c r="G2193" s="25">
        <v>121094.51866215654</v>
      </c>
      <c r="H2193" s="25">
        <v>503201.51272369735</v>
      </c>
      <c r="I2193" s="25">
        <v>932517.87035230082</v>
      </c>
      <c r="J2193" s="25">
        <v>214125.15943777701</v>
      </c>
      <c r="K2193" s="25">
        <v>1034325.844822024</v>
      </c>
      <c r="L2193" s="33">
        <v>746634.54732898809</v>
      </c>
    </row>
    <row r="2194" spans="2:12" x14ac:dyDescent="0.25">
      <c r="B2194" s="27">
        <v>2189</v>
      </c>
      <c r="C2194" s="24">
        <v>-309163.31163489446</v>
      </c>
      <c r="D2194" s="25">
        <v>849469.1484894529</v>
      </c>
      <c r="E2194" s="25">
        <v>2173771.6585821575</v>
      </c>
      <c r="F2194" s="25">
        <v>712895.38472129591</v>
      </c>
      <c r="G2194" s="25">
        <v>66967.318788505159</v>
      </c>
      <c r="H2194" s="25">
        <v>1081965.2844590433</v>
      </c>
      <c r="I2194" s="25">
        <v>928931.45400162879</v>
      </c>
      <c r="J2194" s="25">
        <v>282289.33762924513</v>
      </c>
      <c r="K2194" s="25">
        <v>-10551.912793448661</v>
      </c>
      <c r="L2194" s="33">
        <v>-375756.51644416992</v>
      </c>
    </row>
    <row r="2195" spans="2:12" x14ac:dyDescent="0.25">
      <c r="B2195" s="27">
        <v>2190</v>
      </c>
      <c r="C2195" s="24">
        <v>-98342.248880003113</v>
      </c>
      <c r="D2195" s="25">
        <v>-375958.58458151203</v>
      </c>
      <c r="E2195" s="25">
        <v>701536.85378361028</v>
      </c>
      <c r="F2195" s="25">
        <v>294477.3077051891</v>
      </c>
      <c r="G2195" s="25">
        <v>-609421.72381950961</v>
      </c>
      <c r="H2195" s="25">
        <v>383739.59505538456</v>
      </c>
      <c r="I2195" s="25">
        <v>-296391.81507600751</v>
      </c>
      <c r="J2195" s="25">
        <v>765429.43693411816</v>
      </c>
      <c r="K2195" s="25">
        <v>1269739.8228841489</v>
      </c>
      <c r="L2195" s="33">
        <v>-114946.6494206544</v>
      </c>
    </row>
    <row r="2196" spans="2:12" x14ac:dyDescent="0.25">
      <c r="B2196" s="27">
        <v>2191</v>
      </c>
      <c r="C2196" s="24">
        <v>-1068774.4162000599</v>
      </c>
      <c r="D2196" s="25">
        <v>734578.59509202931</v>
      </c>
      <c r="E2196" s="25">
        <v>1182914.0202196464</v>
      </c>
      <c r="F2196" s="25">
        <v>851605.01497461507</v>
      </c>
      <c r="G2196" s="25">
        <v>626549.6182283354</v>
      </c>
      <c r="H2196" s="25">
        <v>24952.578970429488</v>
      </c>
      <c r="I2196" s="25">
        <v>-158246.37583183683</v>
      </c>
      <c r="J2196" s="25">
        <v>1164973.1346122776</v>
      </c>
      <c r="K2196" s="25">
        <v>355908.1110230959</v>
      </c>
      <c r="L2196" s="33">
        <v>-839015.67763824901</v>
      </c>
    </row>
    <row r="2197" spans="2:12" x14ac:dyDescent="0.25">
      <c r="B2197" s="27">
        <v>2192</v>
      </c>
      <c r="C2197" s="24">
        <v>2683186.0736641493</v>
      </c>
      <c r="D2197" s="25">
        <v>2246303.4473296041</v>
      </c>
      <c r="E2197" s="25">
        <v>1223186.3678344456</v>
      </c>
      <c r="F2197" s="25">
        <v>2432585.9646784468</v>
      </c>
      <c r="G2197" s="25">
        <v>-971306.96459645918</v>
      </c>
      <c r="H2197" s="25">
        <v>-344295.753423722</v>
      </c>
      <c r="I2197" s="25">
        <v>496303.34768812591</v>
      </c>
      <c r="J2197" s="25">
        <v>848078.49297091225</v>
      </c>
      <c r="K2197" s="25">
        <v>1941200.1255917964</v>
      </c>
      <c r="L2197" s="33">
        <v>-924892.64224651828</v>
      </c>
    </row>
    <row r="2198" spans="2:12" x14ac:dyDescent="0.25">
      <c r="B2198" s="27">
        <v>2193</v>
      </c>
      <c r="C2198" s="24">
        <v>2161621.2365643489</v>
      </c>
      <c r="D2198" s="25">
        <v>667027.24639460584</v>
      </c>
      <c r="E2198" s="25">
        <v>1998210.8399229059</v>
      </c>
      <c r="F2198" s="25">
        <v>-231329.35997055657</v>
      </c>
      <c r="G2198" s="25">
        <v>1172939.3589978619</v>
      </c>
      <c r="H2198" s="25">
        <v>-62072.322114884853</v>
      </c>
      <c r="I2198" s="25">
        <v>1350862.0201213891</v>
      </c>
      <c r="J2198" s="25">
        <v>-343996.93054941669</v>
      </c>
      <c r="K2198" s="25">
        <v>-314543.86079699406</v>
      </c>
      <c r="L2198" s="33">
        <v>158439.55357628502</v>
      </c>
    </row>
    <row r="2199" spans="2:12" x14ac:dyDescent="0.25">
      <c r="B2199" s="27">
        <v>2194</v>
      </c>
      <c r="C2199" s="24">
        <v>-796049.35162848327</v>
      </c>
      <c r="D2199" s="25">
        <v>265675.7298609009</v>
      </c>
      <c r="E2199" s="25">
        <v>311105.3157539051</v>
      </c>
      <c r="F2199" s="25">
        <v>324404.06353339925</v>
      </c>
      <c r="G2199" s="25">
        <v>1399297.154491893</v>
      </c>
      <c r="H2199" s="25">
        <v>2437694.207592654</v>
      </c>
      <c r="I2199" s="25">
        <v>-34937.125960960053</v>
      </c>
      <c r="J2199" s="25">
        <v>605798.63041310152</v>
      </c>
      <c r="K2199" s="25">
        <v>2641785.2368133087</v>
      </c>
      <c r="L2199" s="33">
        <v>87513.664053148124</v>
      </c>
    </row>
    <row r="2200" spans="2:12" x14ac:dyDescent="0.25">
      <c r="B2200" s="27">
        <v>2195</v>
      </c>
      <c r="C2200" s="24">
        <v>2453354.8955568243</v>
      </c>
      <c r="D2200" s="25">
        <v>-1300014.9225679496</v>
      </c>
      <c r="E2200" s="25">
        <v>1402176.970908924</v>
      </c>
      <c r="F2200" s="25">
        <v>273992.53962825332</v>
      </c>
      <c r="G2200" s="25">
        <v>103037.01596715068</v>
      </c>
      <c r="H2200" s="25">
        <v>1402380.4315939434</v>
      </c>
      <c r="I2200" s="25">
        <v>-195227.27624939429</v>
      </c>
      <c r="J2200" s="25">
        <v>-499577.60248461366</v>
      </c>
      <c r="K2200" s="25">
        <v>346963.99347296823</v>
      </c>
      <c r="L2200" s="33">
        <v>571326.18251162162</v>
      </c>
    </row>
    <row r="2201" spans="2:12" x14ac:dyDescent="0.25">
      <c r="B2201" s="27">
        <v>2196</v>
      </c>
      <c r="C2201" s="24">
        <v>654315.18878254667</v>
      </c>
      <c r="D2201" s="25">
        <v>-425310.35274019465</v>
      </c>
      <c r="E2201" s="25">
        <v>1090244.9584949641</v>
      </c>
      <c r="F2201" s="25">
        <v>1230013.549083693</v>
      </c>
      <c r="G2201" s="25">
        <v>-110175.3091993751</v>
      </c>
      <c r="H2201" s="25">
        <v>1537591.273030065</v>
      </c>
      <c r="I2201" s="25">
        <v>1880620.4753323528</v>
      </c>
      <c r="J2201" s="25">
        <v>1718688.9070334975</v>
      </c>
      <c r="K2201" s="25">
        <v>448539.84732172126</v>
      </c>
      <c r="L2201" s="33">
        <v>459654.97089605825</v>
      </c>
    </row>
    <row r="2202" spans="2:12" x14ac:dyDescent="0.25">
      <c r="B2202" s="27">
        <v>2197</v>
      </c>
      <c r="C2202" s="24">
        <v>1571895.854815105</v>
      </c>
      <c r="D2202" s="25">
        <v>1146793.6695558978</v>
      </c>
      <c r="E2202" s="25">
        <v>-50151.774064179976</v>
      </c>
      <c r="F2202" s="25">
        <v>194342.50251381937</v>
      </c>
      <c r="G2202" s="25">
        <v>638418.46776021458</v>
      </c>
      <c r="H2202" s="25">
        <v>1462023.0096180001</v>
      </c>
      <c r="I2202" s="25">
        <v>1996647.5425436031</v>
      </c>
      <c r="J2202" s="25">
        <v>1561118.3219855959</v>
      </c>
      <c r="K2202" s="25">
        <v>295945.50962129049</v>
      </c>
      <c r="L2202" s="33">
        <v>-1697740.4529743989</v>
      </c>
    </row>
    <row r="2203" spans="2:12" x14ac:dyDescent="0.25">
      <c r="B2203" s="27">
        <v>2198</v>
      </c>
      <c r="C2203" s="24">
        <v>2064825.1934337043</v>
      </c>
      <c r="D2203" s="25">
        <v>-938072.62954247463</v>
      </c>
      <c r="E2203" s="25">
        <v>380677.39423923194</v>
      </c>
      <c r="F2203" s="25">
        <v>253625.26719930535</v>
      </c>
      <c r="G2203" s="25">
        <v>914234.46534383856</v>
      </c>
      <c r="H2203" s="25">
        <v>249059.29968863353</v>
      </c>
      <c r="I2203" s="25">
        <v>541894.01353024598</v>
      </c>
      <c r="J2203" s="25">
        <v>496723.34645303898</v>
      </c>
      <c r="K2203" s="25">
        <v>1004684.8720892472</v>
      </c>
      <c r="L2203" s="33">
        <v>2477723.75927669</v>
      </c>
    </row>
    <row r="2204" spans="2:12" x14ac:dyDescent="0.25">
      <c r="B2204" s="27">
        <v>2199</v>
      </c>
      <c r="C2204" s="24">
        <v>1067164.7825205512</v>
      </c>
      <c r="D2204" s="25">
        <v>2845942.1727930177</v>
      </c>
      <c r="E2204" s="25">
        <v>2390195.6659210976</v>
      </c>
      <c r="F2204" s="25">
        <v>-1181233.5548190135</v>
      </c>
      <c r="G2204" s="25">
        <v>80359.842904550023</v>
      </c>
      <c r="H2204" s="25">
        <v>1111447.8959163595</v>
      </c>
      <c r="I2204" s="25">
        <v>-350923.07241550414</v>
      </c>
      <c r="J2204" s="25">
        <v>-129262.30028307065</v>
      </c>
      <c r="K2204" s="25">
        <v>485249.98891135352</v>
      </c>
      <c r="L2204" s="33">
        <v>-706756.34298176784</v>
      </c>
    </row>
    <row r="2205" spans="2:12" x14ac:dyDescent="0.25">
      <c r="B2205" s="27">
        <v>2200</v>
      </c>
      <c r="C2205" s="24">
        <v>611118.32139010448</v>
      </c>
      <c r="D2205" s="25">
        <v>2142963.3968786411</v>
      </c>
      <c r="E2205" s="25">
        <v>1979827.871423481</v>
      </c>
      <c r="F2205" s="25">
        <v>445195.65605712775</v>
      </c>
      <c r="G2205" s="25">
        <v>836174.61731883977</v>
      </c>
      <c r="H2205" s="25">
        <v>-1092363.7266956004</v>
      </c>
      <c r="I2205" s="25">
        <v>-1202245.5008906918</v>
      </c>
      <c r="J2205" s="25">
        <v>41849.119953233749</v>
      </c>
      <c r="K2205" s="25">
        <v>1543014.6320331814</v>
      </c>
      <c r="L2205" s="33">
        <v>1559311.6814209698</v>
      </c>
    </row>
    <row r="2206" spans="2:12" x14ac:dyDescent="0.25">
      <c r="B2206" s="27">
        <v>2201</v>
      </c>
      <c r="C2206" s="24">
        <v>-1178544.944761096</v>
      </c>
      <c r="D2206" s="25">
        <v>1034133.0149199073</v>
      </c>
      <c r="E2206" s="25">
        <v>400973.59834764479</v>
      </c>
      <c r="F2206" s="25">
        <v>1592193.7665116955</v>
      </c>
      <c r="G2206" s="25">
        <v>-772034.76732712891</v>
      </c>
      <c r="H2206" s="25">
        <v>1441843.8715744428</v>
      </c>
      <c r="I2206" s="25">
        <v>864855.19645179156</v>
      </c>
      <c r="J2206" s="25">
        <v>713653.49352302589</v>
      </c>
      <c r="K2206" s="25">
        <v>1767919.8202894968</v>
      </c>
      <c r="L2206" s="33">
        <v>223773.23890509829</v>
      </c>
    </row>
    <row r="2207" spans="2:12" x14ac:dyDescent="0.25">
      <c r="B2207" s="27">
        <v>2202</v>
      </c>
      <c r="C2207" s="24">
        <v>1119693.8521966198</v>
      </c>
      <c r="D2207" s="25">
        <v>-13728.55791336624</v>
      </c>
      <c r="E2207" s="25">
        <v>2699296.9640651178</v>
      </c>
      <c r="F2207" s="25">
        <v>1769438.4889953318</v>
      </c>
      <c r="G2207" s="25">
        <v>1143938.4160596649</v>
      </c>
      <c r="H2207" s="25">
        <v>478543.25050407695</v>
      </c>
      <c r="I2207" s="25">
        <v>-471215.79514904367</v>
      </c>
      <c r="J2207" s="25">
        <v>2019796.7688445929</v>
      </c>
      <c r="K2207" s="25">
        <v>1080926.5239709225</v>
      </c>
      <c r="L2207" s="33">
        <v>1645303.0139346365</v>
      </c>
    </row>
    <row r="2208" spans="2:12" x14ac:dyDescent="0.25">
      <c r="B2208" s="27">
        <v>2203</v>
      </c>
      <c r="C2208" s="24">
        <v>-1887586.9517058004</v>
      </c>
      <c r="D2208" s="25">
        <v>2084323.223888875</v>
      </c>
      <c r="E2208" s="25">
        <v>170855.83703570254</v>
      </c>
      <c r="F2208" s="25">
        <v>-39241.269169842824</v>
      </c>
      <c r="G2208" s="25">
        <v>-248783.48270970397</v>
      </c>
      <c r="H2208" s="25">
        <v>1166749.76276787</v>
      </c>
      <c r="I2208" s="25">
        <v>2151473.4824976232</v>
      </c>
      <c r="J2208" s="25">
        <v>-289267.56091086054</v>
      </c>
      <c r="K2208" s="25">
        <v>-422942.48430360295</v>
      </c>
      <c r="L2208" s="33">
        <v>1392032.5915257423</v>
      </c>
    </row>
    <row r="2209" spans="2:12" x14ac:dyDescent="0.25">
      <c r="B2209" s="27">
        <v>2204</v>
      </c>
      <c r="C2209" s="24">
        <v>1756703.6591818011</v>
      </c>
      <c r="D2209" s="25">
        <v>-501249.66802046122</v>
      </c>
      <c r="E2209" s="25">
        <v>550367.22216002923</v>
      </c>
      <c r="F2209" s="25">
        <v>1188980.8024424668</v>
      </c>
      <c r="G2209" s="25">
        <v>622864.75278366264</v>
      </c>
      <c r="H2209" s="25">
        <v>175467.99250206025</v>
      </c>
      <c r="I2209" s="25">
        <v>2481779.0431952062</v>
      </c>
      <c r="J2209" s="25">
        <v>1505089.3315010266</v>
      </c>
      <c r="K2209" s="25">
        <v>-503168.67803510139</v>
      </c>
      <c r="L2209" s="33">
        <v>-422585.75482456386</v>
      </c>
    </row>
    <row r="2210" spans="2:12" x14ac:dyDescent="0.25">
      <c r="B2210" s="27">
        <v>2205</v>
      </c>
      <c r="C2210" s="24">
        <v>2686885.3153582281</v>
      </c>
      <c r="D2210" s="25">
        <v>-594776.88837374374</v>
      </c>
      <c r="E2210" s="25">
        <v>1493743.08508904</v>
      </c>
      <c r="F2210" s="25">
        <v>2332937.194538624</v>
      </c>
      <c r="G2210" s="25">
        <v>541764.88231383543</v>
      </c>
      <c r="H2210" s="25">
        <v>1432004.1290149642</v>
      </c>
      <c r="I2210" s="25">
        <v>766165.53302944638</v>
      </c>
      <c r="J2210" s="25">
        <v>1952279.758686373</v>
      </c>
      <c r="K2210" s="25">
        <v>1360453.114372361</v>
      </c>
      <c r="L2210" s="33">
        <v>288650.40979503514</v>
      </c>
    </row>
    <row r="2211" spans="2:12" x14ac:dyDescent="0.25">
      <c r="B2211" s="27">
        <v>2206</v>
      </c>
      <c r="C2211" s="24">
        <v>3790410.4403839465</v>
      </c>
      <c r="D2211" s="25">
        <v>2497741.618376202</v>
      </c>
      <c r="E2211" s="25">
        <v>1553930.6921547754</v>
      </c>
      <c r="F2211" s="25">
        <v>1172901.6365870447</v>
      </c>
      <c r="G2211" s="25">
        <v>673683.00871535763</v>
      </c>
      <c r="H2211" s="25">
        <v>922650.03367251251</v>
      </c>
      <c r="I2211" s="25">
        <v>1490690.0020847004</v>
      </c>
      <c r="J2211" s="25">
        <v>-563748.34751255391</v>
      </c>
      <c r="K2211" s="25">
        <v>2422314.028176608</v>
      </c>
      <c r="L2211" s="33">
        <v>640882.96937388461</v>
      </c>
    </row>
    <row r="2212" spans="2:12" x14ac:dyDescent="0.25">
      <c r="B2212" s="27">
        <v>2207</v>
      </c>
      <c r="C2212" s="24">
        <v>1007358.1568988571</v>
      </c>
      <c r="D2212" s="25">
        <v>-273406.19536442542</v>
      </c>
      <c r="E2212" s="25">
        <v>1238723.8526061894</v>
      </c>
      <c r="F2212" s="25">
        <v>1073758.9388935505</v>
      </c>
      <c r="G2212" s="25">
        <v>1328832.5980025912</v>
      </c>
      <c r="H2212" s="25">
        <v>-1739534.544090061</v>
      </c>
      <c r="I2212" s="25">
        <v>436711.81072335271</v>
      </c>
      <c r="J2212" s="25">
        <v>1134907.1632462218</v>
      </c>
      <c r="K2212" s="25">
        <v>1391773.6687624524</v>
      </c>
      <c r="L2212" s="33">
        <v>189403.6325459159</v>
      </c>
    </row>
    <row r="2213" spans="2:12" x14ac:dyDescent="0.25">
      <c r="B2213" s="27">
        <v>2208</v>
      </c>
      <c r="C2213" s="24">
        <v>-709937.04568598792</v>
      </c>
      <c r="D2213" s="25">
        <v>1036184.3632220132</v>
      </c>
      <c r="E2213" s="25">
        <v>1111631.5224346342</v>
      </c>
      <c r="F2213" s="25">
        <v>302488.69590725657</v>
      </c>
      <c r="G2213" s="25">
        <v>406795.47332541272</v>
      </c>
      <c r="H2213" s="25">
        <v>1163410.8155094404</v>
      </c>
      <c r="I2213" s="25">
        <v>932245.27576264832</v>
      </c>
      <c r="J2213" s="25">
        <v>389563.08355729841</v>
      </c>
      <c r="K2213" s="25">
        <v>381393.99167122971</v>
      </c>
      <c r="L2213" s="33">
        <v>1780217.045313756</v>
      </c>
    </row>
    <row r="2214" spans="2:12" x14ac:dyDescent="0.25">
      <c r="B2214" s="27">
        <v>2209</v>
      </c>
      <c r="C2214" s="24">
        <v>1944878.5650125709</v>
      </c>
      <c r="D2214" s="25">
        <v>988567.89423766173</v>
      </c>
      <c r="E2214" s="25">
        <v>1042924.4980196524</v>
      </c>
      <c r="F2214" s="25">
        <v>942594.47883098479</v>
      </c>
      <c r="G2214" s="25">
        <v>1076291.7163965115</v>
      </c>
      <c r="H2214" s="25">
        <v>1779296.8229578468</v>
      </c>
      <c r="I2214" s="25">
        <v>762618.86353136413</v>
      </c>
      <c r="J2214" s="25">
        <v>-561073.55379422521</v>
      </c>
      <c r="K2214" s="25">
        <v>724052.19675224274</v>
      </c>
      <c r="L2214" s="33">
        <v>1107785.2137505719</v>
      </c>
    </row>
    <row r="2215" spans="2:12" x14ac:dyDescent="0.25">
      <c r="B2215" s="27">
        <v>2210</v>
      </c>
      <c r="C2215" s="24">
        <v>-715323.92272579018</v>
      </c>
      <c r="D2215" s="25">
        <v>3981150.4587590038</v>
      </c>
      <c r="E2215" s="25">
        <v>808027.69879654795</v>
      </c>
      <c r="F2215" s="25">
        <v>1200816.3482161732</v>
      </c>
      <c r="G2215" s="25">
        <v>19713.511581919156</v>
      </c>
      <c r="H2215" s="25">
        <v>724675.37820309587</v>
      </c>
      <c r="I2215" s="25">
        <v>708361.89855997264</v>
      </c>
      <c r="J2215" s="25">
        <v>1423530.0214651101</v>
      </c>
      <c r="K2215" s="25">
        <v>1774149.1800653096</v>
      </c>
      <c r="L2215" s="33">
        <v>-118985.76284174295</v>
      </c>
    </row>
    <row r="2216" spans="2:12" x14ac:dyDescent="0.25">
      <c r="B2216" s="27">
        <v>2211</v>
      </c>
      <c r="C2216" s="24">
        <v>2208787.7369759125</v>
      </c>
      <c r="D2216" s="25">
        <v>-517450.98410597816</v>
      </c>
      <c r="E2216" s="25">
        <v>838811.25048813038</v>
      </c>
      <c r="F2216" s="25">
        <v>1391769.8125951728</v>
      </c>
      <c r="G2216" s="25">
        <v>1357715.6760226116</v>
      </c>
      <c r="H2216" s="25">
        <v>-707786.77936832001</v>
      </c>
      <c r="I2216" s="25">
        <v>9983.345314102713</v>
      </c>
      <c r="J2216" s="25">
        <v>2327282.7238281416</v>
      </c>
      <c r="K2216" s="25">
        <v>693026.11691387603</v>
      </c>
      <c r="L2216" s="33">
        <v>590734.78266148316</v>
      </c>
    </row>
    <row r="2217" spans="2:12" x14ac:dyDescent="0.25">
      <c r="B2217" s="27">
        <v>2212</v>
      </c>
      <c r="C2217" s="24">
        <v>-115922.34950071014</v>
      </c>
      <c r="D2217" s="25">
        <v>3424138.8643770814</v>
      </c>
      <c r="E2217" s="25">
        <v>-34593.550785839558</v>
      </c>
      <c r="F2217" s="25">
        <v>2290570.1368401307</v>
      </c>
      <c r="G2217" s="25">
        <v>-728728.40359550761</v>
      </c>
      <c r="H2217" s="25">
        <v>-7759.3580688093789</v>
      </c>
      <c r="I2217" s="25">
        <v>803104.37802021438</v>
      </c>
      <c r="J2217" s="25">
        <v>1681916.9910034048</v>
      </c>
      <c r="K2217" s="25">
        <v>1004882.4351080144</v>
      </c>
      <c r="L2217" s="33">
        <v>1727542.2969749207</v>
      </c>
    </row>
    <row r="2218" spans="2:12" x14ac:dyDescent="0.25">
      <c r="B2218" s="27">
        <v>2213</v>
      </c>
      <c r="C2218" s="24">
        <v>-2711550.9714804199</v>
      </c>
      <c r="D2218" s="25">
        <v>1916990.2151874658</v>
      </c>
      <c r="E2218" s="25">
        <v>2005555.8962032953</v>
      </c>
      <c r="F2218" s="25">
        <v>772016.53367155511</v>
      </c>
      <c r="G2218" s="25">
        <v>2458997.3445933908</v>
      </c>
      <c r="H2218" s="25">
        <v>-541016.04461741587</v>
      </c>
      <c r="I2218" s="25">
        <v>-835927.12535678316</v>
      </c>
      <c r="J2218" s="25">
        <v>126607.41225236282</v>
      </c>
      <c r="K2218" s="25">
        <v>1117640.5507606091</v>
      </c>
      <c r="L2218" s="33">
        <v>2010284.4844756303</v>
      </c>
    </row>
    <row r="2219" spans="2:12" x14ac:dyDescent="0.25">
      <c r="B2219" s="27">
        <v>2214</v>
      </c>
      <c r="C2219" s="24">
        <v>1577686.3531578891</v>
      </c>
      <c r="D2219" s="25">
        <v>1303481.7637558021</v>
      </c>
      <c r="E2219" s="25">
        <v>1247292.6044484144</v>
      </c>
      <c r="F2219" s="25">
        <v>229740.40393054439</v>
      </c>
      <c r="G2219" s="25">
        <v>99597.06253912393</v>
      </c>
      <c r="H2219" s="25">
        <v>3084658.6564960126</v>
      </c>
      <c r="I2219" s="25">
        <v>296817.61775376927</v>
      </c>
      <c r="J2219" s="25">
        <v>1373266.4269422316</v>
      </c>
      <c r="K2219" s="25">
        <v>-200040.26190331625</v>
      </c>
      <c r="L2219" s="33">
        <v>12914.71175085986</v>
      </c>
    </row>
    <row r="2220" spans="2:12" x14ac:dyDescent="0.25">
      <c r="B2220" s="27">
        <v>2215</v>
      </c>
      <c r="C2220" s="24">
        <v>2744595.902886326</v>
      </c>
      <c r="D2220" s="25">
        <v>2595026.1873382442</v>
      </c>
      <c r="E2220" s="25">
        <v>279017.34710389795</v>
      </c>
      <c r="F2220" s="25">
        <v>-100643.60708038509</v>
      </c>
      <c r="G2220" s="25">
        <v>1529455.8749016598</v>
      </c>
      <c r="H2220" s="25">
        <v>-4026.499357434921</v>
      </c>
      <c r="I2220" s="25">
        <v>871290.81770337094</v>
      </c>
      <c r="J2220" s="25">
        <v>1517287.3391871285</v>
      </c>
      <c r="K2220" s="25">
        <v>514262.70643794117</v>
      </c>
      <c r="L2220" s="33">
        <v>737027.8245268208</v>
      </c>
    </row>
    <row r="2221" spans="2:12" x14ac:dyDescent="0.25">
      <c r="B2221" s="27">
        <v>2216</v>
      </c>
      <c r="C2221" s="24">
        <v>2991859.1262342385</v>
      </c>
      <c r="D2221" s="25">
        <v>3479502.1363977026</v>
      </c>
      <c r="E2221" s="25">
        <v>592783.54105579387</v>
      </c>
      <c r="F2221" s="25">
        <v>373180.67912691506</v>
      </c>
      <c r="G2221" s="25">
        <v>2044252.9504273878</v>
      </c>
      <c r="H2221" s="25">
        <v>515743.92319556512</v>
      </c>
      <c r="I2221" s="25">
        <v>290634.16769996565</v>
      </c>
      <c r="J2221" s="25">
        <v>524632.76448551519</v>
      </c>
      <c r="K2221" s="25">
        <v>-119604.74841479911</v>
      </c>
      <c r="L2221" s="33">
        <v>-927017.68727472052</v>
      </c>
    </row>
    <row r="2222" spans="2:12" x14ac:dyDescent="0.25">
      <c r="B2222" s="27">
        <v>2217</v>
      </c>
      <c r="C2222" s="24">
        <v>-306362.27120726928</v>
      </c>
      <c r="D2222" s="25">
        <v>305092.8086651871</v>
      </c>
      <c r="E2222" s="25">
        <v>402026.25562992413</v>
      </c>
      <c r="F2222" s="25">
        <v>-1467174.1777207982</v>
      </c>
      <c r="G2222" s="25">
        <v>264275.85779615352</v>
      </c>
      <c r="H2222" s="25">
        <v>1620010.8921563942</v>
      </c>
      <c r="I2222" s="25">
        <v>-1120373.5444127377</v>
      </c>
      <c r="J2222" s="25">
        <v>-779445.43252139119</v>
      </c>
      <c r="K2222" s="25">
        <v>-888952.00038634567</v>
      </c>
      <c r="L2222" s="33">
        <v>126643.7260982627</v>
      </c>
    </row>
    <row r="2223" spans="2:12" x14ac:dyDescent="0.25">
      <c r="B2223" s="27">
        <v>2218</v>
      </c>
      <c r="C2223" s="24">
        <v>1300474.6101875156</v>
      </c>
      <c r="D2223" s="25">
        <v>1668276.5710280472</v>
      </c>
      <c r="E2223" s="25">
        <v>1527928.3020008192</v>
      </c>
      <c r="F2223" s="25">
        <v>851395.03335186001</v>
      </c>
      <c r="G2223" s="25">
        <v>2502773.5907445448</v>
      </c>
      <c r="H2223" s="25">
        <v>936955.65373032121</v>
      </c>
      <c r="I2223" s="25">
        <v>1278409.7093703151</v>
      </c>
      <c r="J2223" s="25">
        <v>1865438.3329267837</v>
      </c>
      <c r="K2223" s="25">
        <v>-1229663.7942592632</v>
      </c>
      <c r="L2223" s="33">
        <v>1179518.2334964694</v>
      </c>
    </row>
    <row r="2224" spans="2:12" x14ac:dyDescent="0.25">
      <c r="B2224" s="27">
        <v>2219</v>
      </c>
      <c r="C2224" s="24">
        <v>430032.06321658101</v>
      </c>
      <c r="D2224" s="25">
        <v>-858825.0556019214</v>
      </c>
      <c r="E2224" s="25">
        <v>511089.31563603692</v>
      </c>
      <c r="F2224" s="25">
        <v>3364749.5991297578</v>
      </c>
      <c r="G2224" s="25">
        <v>420442.18447338231</v>
      </c>
      <c r="H2224" s="25">
        <v>1256451.7437773002</v>
      </c>
      <c r="I2224" s="25">
        <v>-267319.32612695917</v>
      </c>
      <c r="J2224" s="25">
        <v>-81043.183290879708</v>
      </c>
      <c r="K2224" s="25">
        <v>1742347.1852982924</v>
      </c>
      <c r="L2224" s="33">
        <v>2117098.3020628067</v>
      </c>
    </row>
    <row r="2225" spans="2:12" x14ac:dyDescent="0.25">
      <c r="B2225" s="27">
        <v>2220</v>
      </c>
      <c r="C2225" s="24">
        <v>879380.03554974822</v>
      </c>
      <c r="D2225" s="25">
        <v>-314998.57402502932</v>
      </c>
      <c r="E2225" s="25">
        <v>1254108.9118810613</v>
      </c>
      <c r="F2225" s="25">
        <v>-802402.43905156059</v>
      </c>
      <c r="G2225" s="25">
        <v>365061.94154565781</v>
      </c>
      <c r="H2225" s="25">
        <v>208395.16747325659</v>
      </c>
      <c r="I2225" s="25">
        <v>583567.23148668697</v>
      </c>
      <c r="J2225" s="25">
        <v>623017.98255449627</v>
      </c>
      <c r="K2225" s="25">
        <v>989883.06771060033</v>
      </c>
      <c r="L2225" s="33">
        <v>2021021.7678208365</v>
      </c>
    </row>
    <row r="2226" spans="2:12" x14ac:dyDescent="0.25">
      <c r="B2226" s="27">
        <v>2221</v>
      </c>
      <c r="C2226" s="24">
        <v>2644698.0045320601</v>
      </c>
      <c r="D2226" s="25">
        <v>-1094268.1153117446</v>
      </c>
      <c r="E2226" s="25">
        <v>783976.83227999881</v>
      </c>
      <c r="F2226" s="25">
        <v>-381766.8407872566</v>
      </c>
      <c r="G2226" s="25">
        <v>-120329.43993688887</v>
      </c>
      <c r="H2226" s="25">
        <v>139583.77137083095</v>
      </c>
      <c r="I2226" s="25">
        <v>-439464.26389762573</v>
      </c>
      <c r="J2226" s="25">
        <v>1848950.5981554734</v>
      </c>
      <c r="K2226" s="25">
        <v>2371500.7444979171</v>
      </c>
      <c r="L2226" s="33">
        <v>-1035958.0504521681</v>
      </c>
    </row>
    <row r="2227" spans="2:12" x14ac:dyDescent="0.25">
      <c r="B2227" s="27">
        <v>2222</v>
      </c>
      <c r="C2227" s="24">
        <v>-144968.2441310999</v>
      </c>
      <c r="D2227" s="25">
        <v>3860394.5723679531</v>
      </c>
      <c r="E2227" s="25">
        <v>1380979.4434336312</v>
      </c>
      <c r="F2227" s="25">
        <v>-809476.51395338424</v>
      </c>
      <c r="G2227" s="25">
        <v>1253645.8205576735</v>
      </c>
      <c r="H2227" s="25">
        <v>2822077.9835404106</v>
      </c>
      <c r="I2227" s="25">
        <v>445845.79552618694</v>
      </c>
      <c r="J2227" s="25">
        <v>1431612.9881906612</v>
      </c>
      <c r="K2227" s="25">
        <v>436428.41267918609</v>
      </c>
      <c r="L2227" s="33">
        <v>583122.39768798836</v>
      </c>
    </row>
    <row r="2228" spans="2:12" x14ac:dyDescent="0.25">
      <c r="B2228" s="27">
        <v>2223</v>
      </c>
      <c r="C2228" s="24">
        <v>-403111.71402666159</v>
      </c>
      <c r="D2228" s="25">
        <v>2775707.6036757869</v>
      </c>
      <c r="E2228" s="25">
        <v>25070.36500381073</v>
      </c>
      <c r="F2228" s="25">
        <v>-99080.151535944548</v>
      </c>
      <c r="G2228" s="25">
        <v>1976079.7855192646</v>
      </c>
      <c r="H2228" s="25">
        <v>172025.12399823219</v>
      </c>
      <c r="I2228" s="25">
        <v>1626207.5117473528</v>
      </c>
      <c r="J2228" s="25">
        <v>-114256.32997375028</v>
      </c>
      <c r="K2228" s="25">
        <v>2351283.3458889024</v>
      </c>
      <c r="L2228" s="33">
        <v>-1021895.6973569589</v>
      </c>
    </row>
    <row r="2229" spans="2:12" x14ac:dyDescent="0.25">
      <c r="B2229" s="27">
        <v>2224</v>
      </c>
      <c r="C2229" s="24">
        <v>-651006.17900622496</v>
      </c>
      <c r="D2229" s="25">
        <v>-108273.55355054466</v>
      </c>
      <c r="E2229" s="25">
        <v>313734.33763883542</v>
      </c>
      <c r="F2229" s="25">
        <v>573674.13353754394</v>
      </c>
      <c r="G2229" s="25">
        <v>128510.10320741404</v>
      </c>
      <c r="H2229" s="25">
        <v>3938057.4011853491</v>
      </c>
      <c r="I2229" s="25">
        <v>55381.369964988437</v>
      </c>
      <c r="J2229" s="25">
        <v>-954623.96876649605</v>
      </c>
      <c r="K2229" s="25">
        <v>960792.76108532352</v>
      </c>
      <c r="L2229" s="33">
        <v>940233.73920306005</v>
      </c>
    </row>
    <row r="2230" spans="2:12" x14ac:dyDescent="0.25">
      <c r="B2230" s="27">
        <v>2225</v>
      </c>
      <c r="C2230" s="24">
        <v>-36332.952525074594</v>
      </c>
      <c r="D2230" s="25">
        <v>2042118.6368602063</v>
      </c>
      <c r="E2230" s="25">
        <v>-1362428.7428516326</v>
      </c>
      <c r="F2230" s="25">
        <v>65155.427132837009</v>
      </c>
      <c r="G2230" s="25">
        <v>1267200.7459752159</v>
      </c>
      <c r="H2230" s="25">
        <v>521714.95552763622</v>
      </c>
      <c r="I2230" s="25">
        <v>2103319.7719693342</v>
      </c>
      <c r="J2230" s="25">
        <v>1316332.7811576091</v>
      </c>
      <c r="K2230" s="25">
        <v>-589009.38319654996</v>
      </c>
      <c r="L2230" s="33">
        <v>649215.05439701257</v>
      </c>
    </row>
    <row r="2231" spans="2:12" x14ac:dyDescent="0.25">
      <c r="B2231" s="27">
        <v>2226</v>
      </c>
      <c r="C2231" s="24">
        <v>2027096.3526232359</v>
      </c>
      <c r="D2231" s="25">
        <v>2642221.4753525876</v>
      </c>
      <c r="E2231" s="25">
        <v>1081151.8317633774</v>
      </c>
      <c r="F2231" s="25">
        <v>-591711.06628432311</v>
      </c>
      <c r="G2231" s="25">
        <v>2446917.9125365578</v>
      </c>
      <c r="H2231" s="25">
        <v>1007053.1038326244</v>
      </c>
      <c r="I2231" s="25">
        <v>193313.4771351614</v>
      </c>
      <c r="J2231" s="25">
        <v>-113977.92847865261</v>
      </c>
      <c r="K2231" s="25">
        <v>1371831.767035515</v>
      </c>
      <c r="L2231" s="33">
        <v>135195.24052936863</v>
      </c>
    </row>
    <row r="2232" spans="2:12" x14ac:dyDescent="0.25">
      <c r="B2232" s="27">
        <v>2227</v>
      </c>
      <c r="C2232" s="24">
        <v>-1404525.3892439161</v>
      </c>
      <c r="D2232" s="25">
        <v>-108125.92370350147</v>
      </c>
      <c r="E2232" s="25">
        <v>1416088.6420535818</v>
      </c>
      <c r="F2232" s="25">
        <v>761346.69784236886</v>
      </c>
      <c r="G2232" s="25">
        <v>34577.338767686859</v>
      </c>
      <c r="H2232" s="25">
        <v>631290.66829433246</v>
      </c>
      <c r="I2232" s="25">
        <v>859372.72527864017</v>
      </c>
      <c r="J2232" s="25">
        <v>391600.42984783463</v>
      </c>
      <c r="K2232" s="25">
        <v>777923.06825378956</v>
      </c>
      <c r="L2232" s="33">
        <v>798460.8070483054</v>
      </c>
    </row>
    <row r="2233" spans="2:12" x14ac:dyDescent="0.25">
      <c r="B2233" s="27">
        <v>2228</v>
      </c>
      <c r="C2233" s="24">
        <v>1771309.285324357</v>
      </c>
      <c r="D2233" s="25">
        <v>-656839.111248862</v>
      </c>
      <c r="E2233" s="25">
        <v>775416.89149959479</v>
      </c>
      <c r="F2233" s="25">
        <v>-393770.36849670671</v>
      </c>
      <c r="G2233" s="25">
        <v>-38547.09718134068</v>
      </c>
      <c r="H2233" s="25">
        <v>182939.94874186907</v>
      </c>
      <c r="I2233" s="25">
        <v>2163460.6509688292</v>
      </c>
      <c r="J2233" s="25">
        <v>308917.70267604338</v>
      </c>
      <c r="K2233" s="25">
        <v>-430434.47891824087</v>
      </c>
      <c r="L2233" s="33">
        <v>1513520.0345284794</v>
      </c>
    </row>
    <row r="2234" spans="2:12" x14ac:dyDescent="0.25">
      <c r="B2234" s="27">
        <v>2229</v>
      </c>
      <c r="C2234" s="24">
        <v>2131743.9731987575</v>
      </c>
      <c r="D2234" s="25">
        <v>-1005045.7954738792</v>
      </c>
      <c r="E2234" s="25">
        <v>1161158.7564470675</v>
      </c>
      <c r="F2234" s="25">
        <v>-253525.11656183051</v>
      </c>
      <c r="G2234" s="25">
        <v>1221470.9889236633</v>
      </c>
      <c r="H2234" s="25">
        <v>1334860.6554708416</v>
      </c>
      <c r="I2234" s="25">
        <v>1110904.9260056997</v>
      </c>
      <c r="J2234" s="25">
        <v>1113993.1840516101</v>
      </c>
      <c r="K2234" s="25">
        <v>1208947.8750116108</v>
      </c>
      <c r="L2234" s="33">
        <v>-322999.09608836006</v>
      </c>
    </row>
    <row r="2235" spans="2:12" x14ac:dyDescent="0.25">
      <c r="B2235" s="27">
        <v>2230</v>
      </c>
      <c r="C2235" s="24">
        <v>2062071.2070083264</v>
      </c>
      <c r="D2235" s="25">
        <v>1204722.6976349643</v>
      </c>
      <c r="E2235" s="25">
        <v>-641129.75743607199</v>
      </c>
      <c r="F2235" s="25">
        <v>105467.60482602287</v>
      </c>
      <c r="G2235" s="25">
        <v>4597161.4942001961</v>
      </c>
      <c r="H2235" s="25">
        <v>845902.21178762754</v>
      </c>
      <c r="I2235" s="25">
        <v>1026026.3429493341</v>
      </c>
      <c r="J2235" s="25">
        <v>98797.393015259877</v>
      </c>
      <c r="K2235" s="25">
        <v>2745505.0444465755</v>
      </c>
      <c r="L2235" s="33">
        <v>345860.60825128667</v>
      </c>
    </row>
    <row r="2236" spans="2:12" x14ac:dyDescent="0.25">
      <c r="B2236" s="27">
        <v>2231</v>
      </c>
      <c r="C2236" s="24">
        <v>887199.47235912923</v>
      </c>
      <c r="D2236" s="25">
        <v>577872.25710901991</v>
      </c>
      <c r="E2236" s="25">
        <v>1927779.165426509</v>
      </c>
      <c r="F2236" s="25">
        <v>-428999.76334970165</v>
      </c>
      <c r="G2236" s="25">
        <v>730270.71615810506</v>
      </c>
      <c r="H2236" s="25">
        <v>-4349.223776021041</v>
      </c>
      <c r="I2236" s="25">
        <v>-1048135.7219920796</v>
      </c>
      <c r="J2236" s="25">
        <v>102562.6944833044</v>
      </c>
      <c r="K2236" s="25">
        <v>452372.87866109237</v>
      </c>
      <c r="L2236" s="33">
        <v>503720.09150352655</v>
      </c>
    </row>
    <row r="2237" spans="2:12" x14ac:dyDescent="0.25">
      <c r="B2237" s="27">
        <v>2232</v>
      </c>
      <c r="C2237" s="24">
        <v>-927383.75453737844</v>
      </c>
      <c r="D2237" s="25">
        <v>2787002.0128329964</v>
      </c>
      <c r="E2237" s="25">
        <v>-977729.71724791266</v>
      </c>
      <c r="F2237" s="25">
        <v>499076.65020326059</v>
      </c>
      <c r="G2237" s="25">
        <v>456500.41889232537</v>
      </c>
      <c r="H2237" s="25">
        <v>2222643.8612156864</v>
      </c>
      <c r="I2237" s="25">
        <v>609901.99202437839</v>
      </c>
      <c r="J2237" s="25">
        <v>773232.80804356048</v>
      </c>
      <c r="K2237" s="25">
        <v>-224486.48614262789</v>
      </c>
      <c r="L2237" s="33">
        <v>1261508.0724044759</v>
      </c>
    </row>
    <row r="2238" spans="2:12" x14ac:dyDescent="0.25">
      <c r="B2238" s="27">
        <v>2233</v>
      </c>
      <c r="C2238" s="24">
        <v>823137.18571163155</v>
      </c>
      <c r="D2238" s="25">
        <v>-151351.40043634037</v>
      </c>
      <c r="E2238" s="25">
        <v>475842.3426436251</v>
      </c>
      <c r="F2238" s="25">
        <v>7281.6224208557978</v>
      </c>
      <c r="G2238" s="25">
        <v>473595.12646121066</v>
      </c>
      <c r="H2238" s="25">
        <v>675008.53271675017</v>
      </c>
      <c r="I2238" s="25">
        <v>-22581.936833515763</v>
      </c>
      <c r="J2238" s="25">
        <v>-525709.90360603156</v>
      </c>
      <c r="K2238" s="25">
        <v>594179.00171239115</v>
      </c>
      <c r="L2238" s="33">
        <v>-709798.03602801915</v>
      </c>
    </row>
    <row r="2239" spans="2:12" x14ac:dyDescent="0.25">
      <c r="B2239" s="27">
        <v>2234</v>
      </c>
      <c r="C2239" s="24">
        <v>2461918.7589055635</v>
      </c>
      <c r="D2239" s="25">
        <v>1704202.279223721</v>
      </c>
      <c r="E2239" s="25">
        <v>506947.55760940118</v>
      </c>
      <c r="F2239" s="25">
        <v>78135.232104515657</v>
      </c>
      <c r="G2239" s="25">
        <v>1677702.2789266445</v>
      </c>
      <c r="H2239" s="25">
        <v>117571.41082855174</v>
      </c>
      <c r="I2239" s="25">
        <v>501275.00690658437</v>
      </c>
      <c r="J2239" s="25">
        <v>-489105.23428390501</v>
      </c>
      <c r="K2239" s="25">
        <v>28746.511284294538</v>
      </c>
      <c r="L2239" s="33">
        <v>1759646.826800914</v>
      </c>
    </row>
    <row r="2240" spans="2:12" x14ac:dyDescent="0.25">
      <c r="B2240" s="27">
        <v>2235</v>
      </c>
      <c r="C2240" s="24">
        <v>2397644.4494877304</v>
      </c>
      <c r="D2240" s="25">
        <v>-133327.0616992428</v>
      </c>
      <c r="E2240" s="25">
        <v>2030467.7471321202</v>
      </c>
      <c r="F2240" s="25">
        <v>2503594.2075750288</v>
      </c>
      <c r="G2240" s="25">
        <v>2552561.0821541799</v>
      </c>
      <c r="H2240" s="25">
        <v>82558.861470480915</v>
      </c>
      <c r="I2240" s="25">
        <v>1123697.9986077365</v>
      </c>
      <c r="J2240" s="25">
        <v>9243.1873596324585</v>
      </c>
      <c r="K2240" s="25">
        <v>2141243.3030035645</v>
      </c>
      <c r="L2240" s="33">
        <v>-778582.54920620238</v>
      </c>
    </row>
    <row r="2241" spans="2:12" x14ac:dyDescent="0.25">
      <c r="B2241" s="27">
        <v>2236</v>
      </c>
      <c r="C2241" s="24">
        <v>1336530.3864622256</v>
      </c>
      <c r="D2241" s="25">
        <v>3000105.8807545607</v>
      </c>
      <c r="E2241" s="25">
        <v>3277167.4189636894</v>
      </c>
      <c r="F2241" s="25">
        <v>-22159.329793224111</v>
      </c>
      <c r="G2241" s="25">
        <v>1068167.2811085489</v>
      </c>
      <c r="H2241" s="25">
        <v>437232.81794036273</v>
      </c>
      <c r="I2241" s="25">
        <v>236393.47736965306</v>
      </c>
      <c r="J2241" s="25">
        <v>-257284.59105696855</v>
      </c>
      <c r="K2241" s="25">
        <v>1462786.4050998613</v>
      </c>
      <c r="L2241" s="33">
        <v>2372282.7350587118</v>
      </c>
    </row>
    <row r="2242" spans="2:12" x14ac:dyDescent="0.25">
      <c r="B2242" s="27">
        <v>2237</v>
      </c>
      <c r="C2242" s="24">
        <v>-850000.98861782951</v>
      </c>
      <c r="D2242" s="25">
        <v>880195.51267429348</v>
      </c>
      <c r="E2242" s="25">
        <v>696892.98168327101</v>
      </c>
      <c r="F2242" s="25">
        <v>756571.29142613057</v>
      </c>
      <c r="G2242" s="25">
        <v>3431379.3025036384</v>
      </c>
      <c r="H2242" s="25">
        <v>1615973.082396083</v>
      </c>
      <c r="I2242" s="25">
        <v>936959.42895819433</v>
      </c>
      <c r="J2242" s="25">
        <v>-317412.34268422378</v>
      </c>
      <c r="K2242" s="25">
        <v>1525740.1229395121</v>
      </c>
      <c r="L2242" s="33">
        <v>-492915.46936103934</v>
      </c>
    </row>
    <row r="2243" spans="2:12" x14ac:dyDescent="0.25">
      <c r="B2243" s="27">
        <v>2238</v>
      </c>
      <c r="C2243" s="24">
        <v>762124.88987267017</v>
      </c>
      <c r="D2243" s="25">
        <v>414681.2856163606</v>
      </c>
      <c r="E2243" s="25">
        <v>-1112259.4294791361</v>
      </c>
      <c r="F2243" s="25">
        <v>1314475.4677983299</v>
      </c>
      <c r="G2243" s="25">
        <v>-208652.08879718883</v>
      </c>
      <c r="H2243" s="25">
        <v>1832049.0360982674</v>
      </c>
      <c r="I2243" s="25">
        <v>1458999.4530684324</v>
      </c>
      <c r="J2243" s="25">
        <v>1018503.7099723089</v>
      </c>
      <c r="K2243" s="25">
        <v>167411.45650171582</v>
      </c>
      <c r="L2243" s="33">
        <v>153853.36065126024</v>
      </c>
    </row>
    <row r="2244" spans="2:12" x14ac:dyDescent="0.25">
      <c r="B2244" s="27">
        <v>2239</v>
      </c>
      <c r="C2244" s="24">
        <v>254932.83508693054</v>
      </c>
      <c r="D2244" s="25">
        <v>1592626.6443055756</v>
      </c>
      <c r="E2244" s="25">
        <v>2382978.9219827373</v>
      </c>
      <c r="F2244" s="25">
        <v>1488051.9263555612</v>
      </c>
      <c r="G2244" s="25">
        <v>-506958.74302405166</v>
      </c>
      <c r="H2244" s="25">
        <v>1509666.8533140616</v>
      </c>
      <c r="I2244" s="25">
        <v>997276.3419399159</v>
      </c>
      <c r="J2244" s="25">
        <v>956202.41910908883</v>
      </c>
      <c r="K2244" s="25">
        <v>1353617.4401561818</v>
      </c>
      <c r="L2244" s="33">
        <v>-24724.457173180301</v>
      </c>
    </row>
    <row r="2245" spans="2:12" x14ac:dyDescent="0.25">
      <c r="B2245" s="27">
        <v>2240</v>
      </c>
      <c r="C2245" s="24">
        <v>418796.37188367825</v>
      </c>
      <c r="D2245" s="25">
        <v>702963.2649059929</v>
      </c>
      <c r="E2245" s="25">
        <v>-1595209.318864157</v>
      </c>
      <c r="F2245" s="25">
        <v>244305.00998403411</v>
      </c>
      <c r="G2245" s="25">
        <v>268944.94091254752</v>
      </c>
      <c r="H2245" s="25">
        <v>651709.27322835755</v>
      </c>
      <c r="I2245" s="25">
        <v>1034669.967297703</v>
      </c>
      <c r="J2245" s="25">
        <v>1048243.9791551544</v>
      </c>
      <c r="K2245" s="25">
        <v>4956.8001157334074</v>
      </c>
      <c r="L2245" s="33">
        <v>1199856.8922487707</v>
      </c>
    </row>
    <row r="2246" spans="2:12" x14ac:dyDescent="0.25">
      <c r="B2246" s="27">
        <v>2241</v>
      </c>
      <c r="C2246" s="24">
        <v>-643783.264059735</v>
      </c>
      <c r="D2246" s="25">
        <v>1998187.3012753204</v>
      </c>
      <c r="E2246" s="25">
        <v>2324214.3828748828</v>
      </c>
      <c r="F2246" s="25">
        <v>922767.52968966495</v>
      </c>
      <c r="G2246" s="25">
        <v>1607285.4238361563</v>
      </c>
      <c r="H2246" s="25">
        <v>689779.8434604737</v>
      </c>
      <c r="I2246" s="25">
        <v>1846674.4471889404</v>
      </c>
      <c r="J2246" s="25">
        <v>-446028.47635583114</v>
      </c>
      <c r="K2246" s="25">
        <v>-218352.7436553617</v>
      </c>
      <c r="L2246" s="33">
        <v>1745613.8954935893</v>
      </c>
    </row>
    <row r="2247" spans="2:12" x14ac:dyDescent="0.25">
      <c r="B2247" s="27">
        <v>2242</v>
      </c>
      <c r="C2247" s="24">
        <v>3112268.2718047658</v>
      </c>
      <c r="D2247" s="25">
        <v>2759596.8050035825</v>
      </c>
      <c r="E2247" s="25">
        <v>-50035.878382792231</v>
      </c>
      <c r="F2247" s="25">
        <v>1201624.7695553936</v>
      </c>
      <c r="G2247" s="25">
        <v>1242452.6727496507</v>
      </c>
      <c r="H2247" s="25">
        <v>440363.95291026682</v>
      </c>
      <c r="I2247" s="25">
        <v>-797553.71185704926</v>
      </c>
      <c r="J2247" s="25">
        <v>-282171.3190410356</v>
      </c>
      <c r="K2247" s="25">
        <v>2346423.2901271656</v>
      </c>
      <c r="L2247" s="33">
        <v>399967.38012775267</v>
      </c>
    </row>
    <row r="2248" spans="2:12" x14ac:dyDescent="0.25">
      <c r="B2248" s="27">
        <v>2243</v>
      </c>
      <c r="C2248" s="24">
        <v>-289283.39607153274</v>
      </c>
      <c r="D2248" s="25">
        <v>1166532.720184084</v>
      </c>
      <c r="E2248" s="25">
        <v>1272057.7696167124</v>
      </c>
      <c r="F2248" s="25">
        <v>1580652.4389399416</v>
      </c>
      <c r="G2248" s="25">
        <v>1352535.9423733731</v>
      </c>
      <c r="H2248" s="25">
        <v>417333.48122327868</v>
      </c>
      <c r="I2248" s="25">
        <v>-648064.65075179841</v>
      </c>
      <c r="J2248" s="25">
        <v>1369572.4935228331</v>
      </c>
      <c r="K2248" s="25">
        <v>536802.44147704542</v>
      </c>
      <c r="L2248" s="33">
        <v>-819486.35491594533</v>
      </c>
    </row>
    <row r="2249" spans="2:12" x14ac:dyDescent="0.25">
      <c r="B2249" s="27">
        <v>2244</v>
      </c>
      <c r="C2249" s="24">
        <v>532816.78929449664</v>
      </c>
      <c r="D2249" s="25">
        <v>492220.3237759755</v>
      </c>
      <c r="E2249" s="25">
        <v>583150.79161881702</v>
      </c>
      <c r="F2249" s="25">
        <v>-505853.89410382789</v>
      </c>
      <c r="G2249" s="25">
        <v>-965854.02439922281</v>
      </c>
      <c r="H2249" s="25">
        <v>1113459.4432499539</v>
      </c>
      <c r="I2249" s="25">
        <v>2040774.4440039615</v>
      </c>
      <c r="J2249" s="25">
        <v>-418373.5379877314</v>
      </c>
      <c r="K2249" s="25">
        <v>1350667.651590799</v>
      </c>
      <c r="L2249" s="33">
        <v>291686.03706179</v>
      </c>
    </row>
    <row r="2250" spans="2:12" x14ac:dyDescent="0.25">
      <c r="B2250" s="27">
        <v>2245</v>
      </c>
      <c r="C2250" s="24">
        <v>2661401.7404030133</v>
      </c>
      <c r="D2250" s="25">
        <v>-739025.7022539312</v>
      </c>
      <c r="E2250" s="25">
        <v>-416287.13806862943</v>
      </c>
      <c r="F2250" s="25">
        <v>2231241.2039312823</v>
      </c>
      <c r="G2250" s="25">
        <v>-67306.162796225864</v>
      </c>
      <c r="H2250" s="25">
        <v>-199395.03247582726</v>
      </c>
      <c r="I2250" s="25">
        <v>-559621.0953152352</v>
      </c>
      <c r="J2250" s="25">
        <v>1498509.6531447116</v>
      </c>
      <c r="K2250" s="25">
        <v>572878.35019305116</v>
      </c>
      <c r="L2250" s="33">
        <v>452794.39962845016</v>
      </c>
    </row>
    <row r="2251" spans="2:12" x14ac:dyDescent="0.25">
      <c r="B2251" s="27">
        <v>2246</v>
      </c>
      <c r="C2251" s="24">
        <v>1867860.5414811149</v>
      </c>
      <c r="D2251" s="25">
        <v>365230.03574240999</v>
      </c>
      <c r="E2251" s="25">
        <v>102298.4557714304</v>
      </c>
      <c r="F2251" s="25">
        <v>582990.15059495717</v>
      </c>
      <c r="G2251" s="25">
        <v>627147.77947831713</v>
      </c>
      <c r="H2251" s="25">
        <v>231184.30609244388</v>
      </c>
      <c r="I2251" s="25">
        <v>2312787.7823783816</v>
      </c>
      <c r="J2251" s="25">
        <v>553983.94146230537</v>
      </c>
      <c r="K2251" s="25">
        <v>857912.57695414172</v>
      </c>
      <c r="L2251" s="33">
        <v>1996277.1062671663</v>
      </c>
    </row>
    <row r="2252" spans="2:12" x14ac:dyDescent="0.25">
      <c r="B2252" s="27">
        <v>2247</v>
      </c>
      <c r="C2252" s="24">
        <v>-1089507.9568884661</v>
      </c>
      <c r="D2252" s="25">
        <v>1333036.6355510228</v>
      </c>
      <c r="E2252" s="25">
        <v>3236233.014003044</v>
      </c>
      <c r="F2252" s="25">
        <v>-597461.48614770034</v>
      </c>
      <c r="G2252" s="25">
        <v>74890.4357797876</v>
      </c>
      <c r="H2252" s="25">
        <v>724971.03527150676</v>
      </c>
      <c r="I2252" s="25">
        <v>1734616.0646239668</v>
      </c>
      <c r="J2252" s="25">
        <v>729818.03491480462</v>
      </c>
      <c r="K2252" s="25">
        <v>1161560.8239845894</v>
      </c>
      <c r="L2252" s="33">
        <v>447219.48000971554</v>
      </c>
    </row>
    <row r="2253" spans="2:12" x14ac:dyDescent="0.25">
      <c r="B2253" s="27">
        <v>2248</v>
      </c>
      <c r="C2253" s="24">
        <v>2348305.6686296402</v>
      </c>
      <c r="D2253" s="25">
        <v>1851370.187672196</v>
      </c>
      <c r="E2253" s="25">
        <v>2037912.2897499455</v>
      </c>
      <c r="F2253" s="25">
        <v>1990539.9346725727</v>
      </c>
      <c r="G2253" s="25">
        <v>1927687.6152998279</v>
      </c>
      <c r="H2253" s="25">
        <v>465261.64329513675</v>
      </c>
      <c r="I2253" s="25">
        <v>584059.50355926249</v>
      </c>
      <c r="J2253" s="25">
        <v>956707.87664147187</v>
      </c>
      <c r="K2253" s="25">
        <v>1527538.3303163117</v>
      </c>
      <c r="L2253" s="33">
        <v>734915.53559798654</v>
      </c>
    </row>
    <row r="2254" spans="2:12" x14ac:dyDescent="0.25">
      <c r="B2254" s="27">
        <v>2249</v>
      </c>
      <c r="C2254" s="24">
        <v>409825.56900607748</v>
      </c>
      <c r="D2254" s="25">
        <v>647804.07616564119</v>
      </c>
      <c r="E2254" s="25">
        <v>1616215.5361042917</v>
      </c>
      <c r="F2254" s="25">
        <v>2149762.6594544346</v>
      </c>
      <c r="G2254" s="25">
        <v>1235230.7879029484</v>
      </c>
      <c r="H2254" s="25">
        <v>1342036.4842156442</v>
      </c>
      <c r="I2254" s="25">
        <v>1752891.6316492837</v>
      </c>
      <c r="J2254" s="25">
        <v>375189.38088053465</v>
      </c>
      <c r="K2254" s="25">
        <v>3133674.0466831317</v>
      </c>
      <c r="L2254" s="33">
        <v>331205.69274922367</v>
      </c>
    </row>
    <row r="2255" spans="2:12" x14ac:dyDescent="0.25">
      <c r="B2255" s="27">
        <v>2250</v>
      </c>
      <c r="C2255" s="24">
        <v>-301068.54058610881</v>
      </c>
      <c r="D2255" s="25">
        <v>1275384.9426155239</v>
      </c>
      <c r="E2255" s="25">
        <v>-47359.226033143699</v>
      </c>
      <c r="F2255" s="25">
        <v>2900510.5066274228</v>
      </c>
      <c r="G2255" s="25">
        <v>2841241.4930786714</v>
      </c>
      <c r="H2255" s="25">
        <v>1515549.7442576513</v>
      </c>
      <c r="I2255" s="25">
        <v>-1137235.5260860894</v>
      </c>
      <c r="J2255" s="25">
        <v>-12338.366997783072</v>
      </c>
      <c r="K2255" s="25">
        <v>-256399.96330724005</v>
      </c>
      <c r="L2255" s="33">
        <v>-251841.16402561124</v>
      </c>
    </row>
    <row r="2256" spans="2:12" x14ac:dyDescent="0.25">
      <c r="B2256" s="27">
        <v>2251</v>
      </c>
      <c r="C2256" s="24">
        <v>463215.01149755344</v>
      </c>
      <c r="D2256" s="25">
        <v>1434468.2122242539</v>
      </c>
      <c r="E2256" s="25">
        <v>271967.29190022592</v>
      </c>
      <c r="F2256" s="25">
        <v>143391.79941881401</v>
      </c>
      <c r="G2256" s="25">
        <v>1738575.8866532431</v>
      </c>
      <c r="H2256" s="25">
        <v>2594757.6105006365</v>
      </c>
      <c r="I2256" s="25">
        <v>2085820.0006181388</v>
      </c>
      <c r="J2256" s="25">
        <v>209330.05082761543</v>
      </c>
      <c r="K2256" s="25">
        <v>1754405.4304459086</v>
      </c>
      <c r="L2256" s="33">
        <v>477099.34277344262</v>
      </c>
    </row>
    <row r="2257" spans="2:12" x14ac:dyDescent="0.25">
      <c r="B2257" s="27">
        <v>2252</v>
      </c>
      <c r="C2257" s="24">
        <v>2115413.2955912445</v>
      </c>
      <c r="D2257" s="25">
        <v>966762.5660282569</v>
      </c>
      <c r="E2257" s="25">
        <v>-887902.57946501113</v>
      </c>
      <c r="F2257" s="25">
        <v>1027423.1676684059</v>
      </c>
      <c r="G2257" s="25">
        <v>1132870.0049174083</v>
      </c>
      <c r="H2257" s="25">
        <v>1592535.7147618183</v>
      </c>
      <c r="I2257" s="25">
        <v>584927.54738174006</v>
      </c>
      <c r="J2257" s="25">
        <v>22878.143066854216</v>
      </c>
      <c r="K2257" s="25">
        <v>764012.21114648925</v>
      </c>
      <c r="L2257" s="33">
        <v>-427639.87523104064</v>
      </c>
    </row>
    <row r="2258" spans="2:12" x14ac:dyDescent="0.25">
      <c r="B2258" s="27">
        <v>2253</v>
      </c>
      <c r="C2258" s="24">
        <v>1285582.9213618063</v>
      </c>
      <c r="D2258" s="25">
        <v>1457330.6640484715</v>
      </c>
      <c r="E2258" s="25">
        <v>629672.05586653296</v>
      </c>
      <c r="F2258" s="25">
        <v>661419.02091112128</v>
      </c>
      <c r="G2258" s="25">
        <v>32850.78769768402</v>
      </c>
      <c r="H2258" s="25">
        <v>-43805.786329659633</v>
      </c>
      <c r="I2258" s="25">
        <v>632490.23202891182</v>
      </c>
      <c r="J2258" s="25">
        <v>1394582.4039302603</v>
      </c>
      <c r="K2258" s="25">
        <v>-80878.323547483888</v>
      </c>
      <c r="L2258" s="33">
        <v>1167319.2253954317</v>
      </c>
    </row>
    <row r="2259" spans="2:12" x14ac:dyDescent="0.25">
      <c r="B2259" s="27">
        <v>2254</v>
      </c>
      <c r="C2259" s="24">
        <v>560522.14455460291</v>
      </c>
      <c r="D2259" s="25">
        <v>50179.62644291902</v>
      </c>
      <c r="E2259" s="25">
        <v>2737382.1855641035</v>
      </c>
      <c r="F2259" s="25">
        <v>1616753.1385376132</v>
      </c>
      <c r="G2259" s="25">
        <v>1240089.843911516</v>
      </c>
      <c r="H2259" s="25">
        <v>1291893.7899730224</v>
      </c>
      <c r="I2259" s="25">
        <v>1289230.0479390109</v>
      </c>
      <c r="J2259" s="25">
        <v>-64388.394537958317</v>
      </c>
      <c r="K2259" s="25">
        <v>1425028.9269455634</v>
      </c>
      <c r="L2259" s="33">
        <v>-177479.38308657147</v>
      </c>
    </row>
    <row r="2260" spans="2:12" x14ac:dyDescent="0.25">
      <c r="B2260" s="27">
        <v>2255</v>
      </c>
      <c r="C2260" s="24">
        <v>-536362.85738492152</v>
      </c>
      <c r="D2260" s="25">
        <v>211741.95742739318</v>
      </c>
      <c r="E2260" s="25">
        <v>744326.82530970592</v>
      </c>
      <c r="F2260" s="25">
        <v>-214841.4248803365</v>
      </c>
      <c r="G2260" s="25">
        <v>1751486.25098952</v>
      </c>
      <c r="H2260" s="25">
        <v>928599.72582327435</v>
      </c>
      <c r="I2260" s="25">
        <v>1104317.1939372327</v>
      </c>
      <c r="J2260" s="25">
        <v>1179901.6370378863</v>
      </c>
      <c r="K2260" s="25">
        <v>502876.4132284997</v>
      </c>
      <c r="L2260" s="33">
        <v>-755375.34506134223</v>
      </c>
    </row>
    <row r="2261" spans="2:12" x14ac:dyDescent="0.25">
      <c r="B2261" s="27">
        <v>2256</v>
      </c>
      <c r="C2261" s="24">
        <v>1920246.5423294595</v>
      </c>
      <c r="D2261" s="25">
        <v>52500.196407566313</v>
      </c>
      <c r="E2261" s="25">
        <v>2035524.8426434556</v>
      </c>
      <c r="F2261" s="25">
        <v>796288.01500781113</v>
      </c>
      <c r="G2261" s="25">
        <v>1442011.9372653011</v>
      </c>
      <c r="H2261" s="25">
        <v>1368814.5587670803</v>
      </c>
      <c r="I2261" s="25">
        <v>161399.0296582412</v>
      </c>
      <c r="J2261" s="25">
        <v>1046437.5398912029</v>
      </c>
      <c r="K2261" s="25">
        <v>1060811.2017087247</v>
      </c>
      <c r="L2261" s="33">
        <v>241482.99320727959</v>
      </c>
    </row>
    <row r="2262" spans="2:12" x14ac:dyDescent="0.25">
      <c r="B2262" s="27">
        <v>2257</v>
      </c>
      <c r="C2262" s="24">
        <v>1866768.4701189292</v>
      </c>
      <c r="D2262" s="25">
        <v>501063.47125556786</v>
      </c>
      <c r="E2262" s="25">
        <v>2081325.535346196</v>
      </c>
      <c r="F2262" s="25">
        <v>1238531.3909834353</v>
      </c>
      <c r="G2262" s="25">
        <v>-472173.86061790213</v>
      </c>
      <c r="H2262" s="25">
        <v>76668.372761148959</v>
      </c>
      <c r="I2262" s="25">
        <v>873245.11821035016</v>
      </c>
      <c r="J2262" s="25">
        <v>-425036.47790266108</v>
      </c>
      <c r="K2262" s="25">
        <v>994917.01743289363</v>
      </c>
      <c r="L2262" s="33">
        <v>-42385.784608057234</v>
      </c>
    </row>
    <row r="2263" spans="2:12" x14ac:dyDescent="0.25">
      <c r="B2263" s="27">
        <v>2258</v>
      </c>
      <c r="C2263" s="24">
        <v>848621.40966946445</v>
      </c>
      <c r="D2263" s="25">
        <v>2043855.0333940932</v>
      </c>
      <c r="E2263" s="25">
        <v>760031.16761752311</v>
      </c>
      <c r="F2263" s="25">
        <v>-461345.38212740328</v>
      </c>
      <c r="G2263" s="25">
        <v>1152178.3902677363</v>
      </c>
      <c r="H2263" s="25">
        <v>166244.49151677778</v>
      </c>
      <c r="I2263" s="25">
        <v>-13438.376068505459</v>
      </c>
      <c r="J2263" s="25">
        <v>1322453.7355332933</v>
      </c>
      <c r="K2263" s="25">
        <v>-406066.46063719457</v>
      </c>
      <c r="L2263" s="33">
        <v>-578759.74924166221</v>
      </c>
    </row>
    <row r="2264" spans="2:12" x14ac:dyDescent="0.25">
      <c r="B2264" s="27">
        <v>2259</v>
      </c>
      <c r="C2264" s="24">
        <v>930624.59166226443</v>
      </c>
      <c r="D2264" s="25">
        <v>-197125.94267991977</v>
      </c>
      <c r="E2264" s="25">
        <v>107918.32617237419</v>
      </c>
      <c r="F2264" s="25">
        <v>-472114.26796123618</v>
      </c>
      <c r="G2264" s="25">
        <v>-134637.96295799688</v>
      </c>
      <c r="H2264" s="25">
        <v>594288.76825978607</v>
      </c>
      <c r="I2264" s="25">
        <v>1502124.8214547774</v>
      </c>
      <c r="J2264" s="25">
        <v>-817855.55119413044</v>
      </c>
      <c r="K2264" s="25">
        <v>-550988.01114346832</v>
      </c>
      <c r="L2264" s="33">
        <v>354639.83156531164</v>
      </c>
    </row>
    <row r="2265" spans="2:12" x14ac:dyDescent="0.25">
      <c r="B2265" s="27">
        <v>2260</v>
      </c>
      <c r="C2265" s="24">
        <v>45450.030760686845</v>
      </c>
      <c r="D2265" s="25">
        <v>198429.64379828423</v>
      </c>
      <c r="E2265" s="25">
        <v>1338998.529908536</v>
      </c>
      <c r="F2265" s="25">
        <v>1662977.3582496308</v>
      </c>
      <c r="G2265" s="25">
        <v>1019447.6236016131</v>
      </c>
      <c r="H2265" s="25">
        <v>1641613.0976857361</v>
      </c>
      <c r="I2265" s="25">
        <v>31285.669491230045</v>
      </c>
      <c r="J2265" s="25">
        <v>212885.45217948919</v>
      </c>
      <c r="K2265" s="25">
        <v>499506.32309804764</v>
      </c>
      <c r="L2265" s="33">
        <v>287903.85341357812</v>
      </c>
    </row>
    <row r="2266" spans="2:12" x14ac:dyDescent="0.25">
      <c r="B2266" s="27">
        <v>2261</v>
      </c>
      <c r="C2266" s="24">
        <v>1218842.4562354768</v>
      </c>
      <c r="D2266" s="25">
        <v>3085808.4348311564</v>
      </c>
      <c r="E2266" s="25">
        <v>-410735.98378875758</v>
      </c>
      <c r="F2266" s="25">
        <v>697677.35991546325</v>
      </c>
      <c r="G2266" s="25">
        <v>1521527.4374552276</v>
      </c>
      <c r="H2266" s="25">
        <v>-284313.16950427368</v>
      </c>
      <c r="I2266" s="25">
        <v>1645599.8658824419</v>
      </c>
      <c r="J2266" s="25">
        <v>1024489.2383867265</v>
      </c>
      <c r="K2266" s="25">
        <v>1864823.0973775908</v>
      </c>
      <c r="L2266" s="33">
        <v>1823068.8311779778</v>
      </c>
    </row>
    <row r="2267" spans="2:12" x14ac:dyDescent="0.25">
      <c r="B2267" s="27">
        <v>2262</v>
      </c>
      <c r="C2267" s="24">
        <v>2444567.1630753581</v>
      </c>
      <c r="D2267" s="25">
        <v>262713.53180254251</v>
      </c>
      <c r="E2267" s="25">
        <v>479264.69943158841</v>
      </c>
      <c r="F2267" s="25">
        <v>333748.35212181695</v>
      </c>
      <c r="G2267" s="25">
        <v>2554293.8806532929</v>
      </c>
      <c r="H2267" s="25">
        <v>1169829.3221039921</v>
      </c>
      <c r="I2267" s="25">
        <v>2264113.6158709805</v>
      </c>
      <c r="J2267" s="25">
        <v>-68851.88266461622</v>
      </c>
      <c r="K2267" s="25">
        <v>2998598.4422869808</v>
      </c>
      <c r="L2267" s="33">
        <v>2071019.7316372916</v>
      </c>
    </row>
    <row r="2268" spans="2:12" x14ac:dyDescent="0.25">
      <c r="B2268" s="27">
        <v>2263</v>
      </c>
      <c r="C2268" s="24">
        <v>2063532.7121087471</v>
      </c>
      <c r="D2268" s="25">
        <v>-255043.37621400692</v>
      </c>
      <c r="E2268" s="25">
        <v>4584170.3128867727</v>
      </c>
      <c r="F2268" s="25">
        <v>847403.76113022584</v>
      </c>
      <c r="G2268" s="25">
        <v>2132224.6536297388</v>
      </c>
      <c r="H2268" s="25">
        <v>910651.22796742432</v>
      </c>
      <c r="I2268" s="25">
        <v>218117.11599813774</v>
      </c>
      <c r="J2268" s="25">
        <v>-1033494.2482655742</v>
      </c>
      <c r="K2268" s="25">
        <v>1293373.0469412385</v>
      </c>
      <c r="L2268" s="33">
        <v>1177559.4296897845</v>
      </c>
    </row>
    <row r="2269" spans="2:12" x14ac:dyDescent="0.25">
      <c r="B2269" s="27">
        <v>2264</v>
      </c>
      <c r="C2269" s="24">
        <v>-1487434.0139358162</v>
      </c>
      <c r="D2269" s="25">
        <v>-290283.97455781465</v>
      </c>
      <c r="E2269" s="25">
        <v>373063.96146646561</v>
      </c>
      <c r="F2269" s="25">
        <v>-598222.0213908134</v>
      </c>
      <c r="G2269" s="25">
        <v>-189411.56789002288</v>
      </c>
      <c r="H2269" s="25">
        <v>1146556.604146793</v>
      </c>
      <c r="I2269" s="25">
        <v>311355.29629223095</v>
      </c>
      <c r="J2269" s="25">
        <v>833281.84098940715</v>
      </c>
      <c r="K2269" s="25">
        <v>592435.27568339556</v>
      </c>
      <c r="L2269" s="33">
        <v>632499.46622639615</v>
      </c>
    </row>
    <row r="2270" spans="2:12" x14ac:dyDescent="0.25">
      <c r="B2270" s="27">
        <v>2265</v>
      </c>
      <c r="C2270" s="24">
        <v>1671760.8334597321</v>
      </c>
      <c r="D2270" s="25">
        <v>2484649.2486569956</v>
      </c>
      <c r="E2270" s="25">
        <v>1032606.2355006859</v>
      </c>
      <c r="F2270" s="25">
        <v>-89467.939352503046</v>
      </c>
      <c r="G2270" s="25">
        <v>1434772.2249457156</v>
      </c>
      <c r="H2270" s="25">
        <v>212192.54280234501</v>
      </c>
      <c r="I2270" s="25">
        <v>500987.17957348283</v>
      </c>
      <c r="J2270" s="25">
        <v>-485358.06712482637</v>
      </c>
      <c r="K2270" s="25">
        <v>108339.29612313583</v>
      </c>
      <c r="L2270" s="33">
        <v>1652636.6596457828</v>
      </c>
    </row>
    <row r="2271" spans="2:12" x14ac:dyDescent="0.25">
      <c r="B2271" s="27">
        <v>2266</v>
      </c>
      <c r="C2271" s="24">
        <v>640151.83397786599</v>
      </c>
      <c r="D2271" s="25">
        <v>873365.79574459791</v>
      </c>
      <c r="E2271" s="25">
        <v>731712.20006858557</v>
      </c>
      <c r="F2271" s="25">
        <v>457535.09370031953</v>
      </c>
      <c r="G2271" s="25">
        <v>1272594.6494510635</v>
      </c>
      <c r="H2271" s="25">
        <v>1371232.0434604017</v>
      </c>
      <c r="I2271" s="25">
        <v>183123.84849307872</v>
      </c>
      <c r="J2271" s="25">
        <v>345261.14758273354</v>
      </c>
      <c r="K2271" s="25">
        <v>1437876.5256313477</v>
      </c>
      <c r="L2271" s="33">
        <v>-303985.12576359883</v>
      </c>
    </row>
    <row r="2272" spans="2:12" x14ac:dyDescent="0.25">
      <c r="B2272" s="27">
        <v>2267</v>
      </c>
      <c r="C2272" s="24">
        <v>1544236.792754414</v>
      </c>
      <c r="D2272" s="25">
        <v>2035744.169155397</v>
      </c>
      <c r="E2272" s="25">
        <v>205470.83081522072</v>
      </c>
      <c r="F2272" s="25">
        <v>2303655.4876550278</v>
      </c>
      <c r="G2272" s="25">
        <v>-65503.51189734973</v>
      </c>
      <c r="H2272" s="25">
        <v>763521.49474002514</v>
      </c>
      <c r="I2272" s="25">
        <v>1130937.4016548647</v>
      </c>
      <c r="J2272" s="25">
        <v>2909323.3223919431</v>
      </c>
      <c r="K2272" s="25">
        <v>780419.43747673649</v>
      </c>
      <c r="L2272" s="33">
        <v>4037730.2217001189</v>
      </c>
    </row>
    <row r="2273" spans="2:12" x14ac:dyDescent="0.25">
      <c r="B2273" s="27">
        <v>2268</v>
      </c>
      <c r="C2273" s="24">
        <v>-1146702.0260602443</v>
      </c>
      <c r="D2273" s="25">
        <v>-112870.22822506307</v>
      </c>
      <c r="E2273" s="25">
        <v>-41691.539469083771</v>
      </c>
      <c r="F2273" s="25">
        <v>2263671.3829290327</v>
      </c>
      <c r="G2273" s="25">
        <v>1958576.3420604337</v>
      </c>
      <c r="H2273" s="25">
        <v>798942.45052487776</v>
      </c>
      <c r="I2273" s="25">
        <v>1399561.5095442012</v>
      </c>
      <c r="J2273" s="25">
        <v>-62821.506661023013</v>
      </c>
      <c r="K2273" s="25">
        <v>2186354.5935091851</v>
      </c>
      <c r="L2273" s="33">
        <v>236117.79802195216</v>
      </c>
    </row>
    <row r="2274" spans="2:12" x14ac:dyDescent="0.25">
      <c r="B2274" s="27">
        <v>2269</v>
      </c>
      <c r="C2274" s="24">
        <v>-190372.94131941721</v>
      </c>
      <c r="D2274" s="25">
        <v>2413845.7693700781</v>
      </c>
      <c r="E2274" s="25">
        <v>1231544.0740160658</v>
      </c>
      <c r="F2274" s="25">
        <v>111463.45939245634</v>
      </c>
      <c r="G2274" s="25">
        <v>675312.03667162545</v>
      </c>
      <c r="H2274" s="25">
        <v>-643200.98026697338</v>
      </c>
      <c r="I2274" s="25">
        <v>1521263.3788590068</v>
      </c>
      <c r="J2274" s="25">
        <v>182600.2738283854</v>
      </c>
      <c r="K2274" s="25">
        <v>619742.24589996133</v>
      </c>
      <c r="L2274" s="33">
        <v>656045.42842277884</v>
      </c>
    </row>
    <row r="2275" spans="2:12" x14ac:dyDescent="0.25">
      <c r="B2275" s="27">
        <v>2270</v>
      </c>
      <c r="C2275" s="24">
        <v>-55260.332540042233</v>
      </c>
      <c r="D2275" s="25">
        <v>1035146.3494795552</v>
      </c>
      <c r="E2275" s="25">
        <v>-49526.383469067048</v>
      </c>
      <c r="F2275" s="25">
        <v>540718.27070639282</v>
      </c>
      <c r="G2275" s="25">
        <v>1433454.4139491068</v>
      </c>
      <c r="H2275" s="25">
        <v>-1676676.7641436369</v>
      </c>
      <c r="I2275" s="25">
        <v>724017.28403327474</v>
      </c>
      <c r="J2275" s="25">
        <v>127671.04359757062</v>
      </c>
      <c r="K2275" s="25">
        <v>-36097.945376707241</v>
      </c>
      <c r="L2275" s="33">
        <v>-241159.52860703692</v>
      </c>
    </row>
    <row r="2276" spans="2:12" x14ac:dyDescent="0.25">
      <c r="B2276" s="27">
        <v>2271</v>
      </c>
      <c r="C2276" s="24">
        <v>651461.32389877737</v>
      </c>
      <c r="D2276" s="25">
        <v>1431495.5844777059</v>
      </c>
      <c r="E2276" s="25">
        <v>631450.03428152949</v>
      </c>
      <c r="F2276" s="25">
        <v>-768614.97795829643</v>
      </c>
      <c r="G2276" s="25">
        <v>1153086.3342693336</v>
      </c>
      <c r="H2276" s="25">
        <v>1174226.3829541709</v>
      </c>
      <c r="I2276" s="25">
        <v>838434.96193186613</v>
      </c>
      <c r="J2276" s="25">
        <v>80290.361423646566</v>
      </c>
      <c r="K2276" s="25">
        <v>926766.97092855908</v>
      </c>
      <c r="L2276" s="33">
        <v>-580193.09121473087</v>
      </c>
    </row>
    <row r="2277" spans="2:12" x14ac:dyDescent="0.25">
      <c r="B2277" s="27">
        <v>2272</v>
      </c>
      <c r="C2277" s="24">
        <v>4231252.7177591436</v>
      </c>
      <c r="D2277" s="25">
        <v>925524.16828083107</v>
      </c>
      <c r="E2277" s="25">
        <v>2359096.5530793928</v>
      </c>
      <c r="F2277" s="25">
        <v>202725.96677539172</v>
      </c>
      <c r="G2277" s="25">
        <v>1179444.7715739198</v>
      </c>
      <c r="H2277" s="25">
        <v>451925.75354431849</v>
      </c>
      <c r="I2277" s="25">
        <v>840753.83385384781</v>
      </c>
      <c r="J2277" s="25">
        <v>-519769.2715128311</v>
      </c>
      <c r="K2277" s="25">
        <v>147653.06031685881</v>
      </c>
      <c r="L2277" s="33">
        <v>-1665433.6809579136</v>
      </c>
    </row>
    <row r="2278" spans="2:12" x14ac:dyDescent="0.25">
      <c r="B2278" s="27">
        <v>2273</v>
      </c>
      <c r="C2278" s="24">
        <v>-630625.67205719557</v>
      </c>
      <c r="D2278" s="25">
        <v>1271360.7359634419</v>
      </c>
      <c r="E2278" s="25">
        <v>1275997.1872925628</v>
      </c>
      <c r="F2278" s="25">
        <v>1698179.8182251677</v>
      </c>
      <c r="G2278" s="25">
        <v>1228064.902222177</v>
      </c>
      <c r="H2278" s="25">
        <v>2531980.0195633285</v>
      </c>
      <c r="I2278" s="25">
        <v>-1042173.3252700553</v>
      </c>
      <c r="J2278" s="25">
        <v>509963.55374093447</v>
      </c>
      <c r="K2278" s="25">
        <v>-384295.71664349036</v>
      </c>
      <c r="L2278" s="33">
        <v>1151541.0704870522</v>
      </c>
    </row>
    <row r="2279" spans="2:12" x14ac:dyDescent="0.25">
      <c r="B2279" s="27">
        <v>2274</v>
      </c>
      <c r="C2279" s="24">
        <v>1736594.8332424033</v>
      </c>
      <c r="D2279" s="25">
        <v>1692691.7755159279</v>
      </c>
      <c r="E2279" s="25">
        <v>-326629.8362523485</v>
      </c>
      <c r="F2279" s="25">
        <v>-1115512.0491819526</v>
      </c>
      <c r="G2279" s="25">
        <v>1502432.0683016288</v>
      </c>
      <c r="H2279" s="25">
        <v>32156.172533842735</v>
      </c>
      <c r="I2279" s="25">
        <v>2576073.2732179891</v>
      </c>
      <c r="J2279" s="25">
        <v>302274.86135729868</v>
      </c>
      <c r="K2279" s="25">
        <v>268215.20893462934</v>
      </c>
      <c r="L2279" s="33">
        <v>-1326.2612122748978</v>
      </c>
    </row>
    <row r="2280" spans="2:12" x14ac:dyDescent="0.25">
      <c r="B2280" s="27">
        <v>2275</v>
      </c>
      <c r="C2280" s="24">
        <v>1645651.7546804799</v>
      </c>
      <c r="D2280" s="25">
        <v>2463757.5735100368</v>
      </c>
      <c r="E2280" s="25">
        <v>-176364.68781691231</v>
      </c>
      <c r="F2280" s="25">
        <v>258829.83991957735</v>
      </c>
      <c r="G2280" s="25">
        <v>-1029736.6239916915</v>
      </c>
      <c r="H2280" s="25">
        <v>544282.67612462584</v>
      </c>
      <c r="I2280" s="25">
        <v>1580566.9329702309</v>
      </c>
      <c r="J2280" s="25">
        <v>2271672.556542722</v>
      </c>
      <c r="K2280" s="25">
        <v>-422225.24167630589</v>
      </c>
      <c r="L2280" s="33">
        <v>2155061.851370546</v>
      </c>
    </row>
    <row r="2281" spans="2:12" x14ac:dyDescent="0.25">
      <c r="B2281" s="27">
        <v>2276</v>
      </c>
      <c r="C2281" s="24">
        <v>1680565.2826530803</v>
      </c>
      <c r="D2281" s="25">
        <v>307838.28022157168</v>
      </c>
      <c r="E2281" s="25">
        <v>271540.22377398191</v>
      </c>
      <c r="F2281" s="25">
        <v>251037.09676519549</v>
      </c>
      <c r="G2281" s="25">
        <v>687443.73052370269</v>
      </c>
      <c r="H2281" s="25">
        <v>648627.52042043721</v>
      </c>
      <c r="I2281" s="25">
        <v>284895.22489625681</v>
      </c>
      <c r="J2281" s="25">
        <v>1000335.1946115405</v>
      </c>
      <c r="K2281" s="25">
        <v>-218368.91079986375</v>
      </c>
      <c r="L2281" s="33">
        <v>-425635.21887665009</v>
      </c>
    </row>
    <row r="2282" spans="2:12" x14ac:dyDescent="0.25">
      <c r="B2282" s="27">
        <v>2277</v>
      </c>
      <c r="C2282" s="24">
        <v>77238.925371656194</v>
      </c>
      <c r="D2282" s="25">
        <v>876593.47663534153</v>
      </c>
      <c r="E2282" s="25">
        <v>1775597.2438919824</v>
      </c>
      <c r="F2282" s="25">
        <v>-1006567.3114300333</v>
      </c>
      <c r="G2282" s="25">
        <v>761281.84973655036</v>
      </c>
      <c r="H2282" s="25">
        <v>-593177.97966035083</v>
      </c>
      <c r="I2282" s="25">
        <v>659849.43386604125</v>
      </c>
      <c r="J2282" s="25">
        <v>278226.02493445948</v>
      </c>
      <c r="K2282" s="25">
        <v>2218129.0238880487</v>
      </c>
      <c r="L2282" s="33">
        <v>700415.93122945074</v>
      </c>
    </row>
    <row r="2283" spans="2:12" x14ac:dyDescent="0.25">
      <c r="B2283" s="27">
        <v>2278</v>
      </c>
      <c r="C2283" s="24">
        <v>348398.19209858635</v>
      </c>
      <c r="D2283" s="25">
        <v>213364.348285913</v>
      </c>
      <c r="E2283" s="25">
        <v>-58838.271096277051</v>
      </c>
      <c r="F2283" s="25">
        <v>276331.37067761458</v>
      </c>
      <c r="G2283" s="25">
        <v>1221411.3590477556</v>
      </c>
      <c r="H2283" s="25">
        <v>1023418.0427771863</v>
      </c>
      <c r="I2283" s="25">
        <v>850448.64800381009</v>
      </c>
      <c r="J2283" s="25">
        <v>-1017736.8589219027</v>
      </c>
      <c r="K2283" s="25">
        <v>817767.64397211</v>
      </c>
      <c r="L2283" s="33">
        <v>1465370.5560501544</v>
      </c>
    </row>
    <row r="2284" spans="2:12" x14ac:dyDescent="0.25">
      <c r="B2284" s="27">
        <v>2279</v>
      </c>
      <c r="C2284" s="24">
        <v>117225.93370291125</v>
      </c>
      <c r="D2284" s="25">
        <v>1156643.3817848428</v>
      </c>
      <c r="E2284" s="25">
        <v>388966.70216948399</v>
      </c>
      <c r="F2284" s="25">
        <v>246031.97801500838</v>
      </c>
      <c r="G2284" s="25">
        <v>1681915.1788081918</v>
      </c>
      <c r="H2284" s="25">
        <v>1266786.327832913</v>
      </c>
      <c r="I2284" s="25">
        <v>1301754.0186072905</v>
      </c>
      <c r="J2284" s="25">
        <v>410429.6853641849</v>
      </c>
      <c r="K2284" s="25">
        <v>3846008.5123358378</v>
      </c>
      <c r="L2284" s="33">
        <v>758771.66156442184</v>
      </c>
    </row>
    <row r="2285" spans="2:12" x14ac:dyDescent="0.25">
      <c r="B2285" s="27">
        <v>2280</v>
      </c>
      <c r="C2285" s="24">
        <v>2857268.2121939105</v>
      </c>
      <c r="D2285" s="25">
        <v>1090123.3680415591</v>
      </c>
      <c r="E2285" s="25">
        <v>2626832.2449006308</v>
      </c>
      <c r="F2285" s="25">
        <v>1661668.0899218386</v>
      </c>
      <c r="G2285" s="25">
        <v>-97950.258917230181</v>
      </c>
      <c r="H2285" s="25">
        <v>-328901.99391109357</v>
      </c>
      <c r="I2285" s="25">
        <v>-395142.43084686622</v>
      </c>
      <c r="J2285" s="25">
        <v>187656.00533789955</v>
      </c>
      <c r="K2285" s="25">
        <v>604514.1305983793</v>
      </c>
      <c r="L2285" s="33">
        <v>1859257.6141627659</v>
      </c>
    </row>
    <row r="2286" spans="2:12" x14ac:dyDescent="0.25">
      <c r="B2286" s="27">
        <v>2281</v>
      </c>
      <c r="C2286" s="24">
        <v>1726569.7182098087</v>
      </c>
      <c r="D2286" s="25">
        <v>249595.12701348076</v>
      </c>
      <c r="E2286" s="25">
        <v>1272619.2651308216</v>
      </c>
      <c r="F2286" s="25">
        <v>-625833.13397557708</v>
      </c>
      <c r="G2286" s="25">
        <v>2482442.537556529</v>
      </c>
      <c r="H2286" s="25">
        <v>1360333.9662247412</v>
      </c>
      <c r="I2286" s="25">
        <v>215625.64069281472</v>
      </c>
      <c r="J2286" s="25">
        <v>2035387.187804502</v>
      </c>
      <c r="K2286" s="25">
        <v>1055848.389892797</v>
      </c>
      <c r="L2286" s="33">
        <v>1532838.3772184523</v>
      </c>
    </row>
    <row r="2287" spans="2:12" x14ac:dyDescent="0.25">
      <c r="B2287" s="27">
        <v>2282</v>
      </c>
      <c r="C2287" s="24">
        <v>969060.64647581754</v>
      </c>
      <c r="D2287" s="25">
        <v>1160659.6858906257</v>
      </c>
      <c r="E2287" s="25">
        <v>-352184.78043127665</v>
      </c>
      <c r="F2287" s="25">
        <v>2398959.0717246626</v>
      </c>
      <c r="G2287" s="25">
        <v>143423.71567972191</v>
      </c>
      <c r="H2287" s="25">
        <v>-1609633.3842868186</v>
      </c>
      <c r="I2287" s="25">
        <v>352594.48914601887</v>
      </c>
      <c r="J2287" s="25">
        <v>1049643.3071182147</v>
      </c>
      <c r="K2287" s="25">
        <v>1590078.9810004486</v>
      </c>
      <c r="L2287" s="33">
        <v>185475.37583847949</v>
      </c>
    </row>
    <row r="2288" spans="2:12" x14ac:dyDescent="0.25">
      <c r="B2288" s="27">
        <v>2283</v>
      </c>
      <c r="C2288" s="24">
        <v>3020941.9532973636</v>
      </c>
      <c r="D2288" s="25">
        <v>-421677.88627582835</v>
      </c>
      <c r="E2288" s="25">
        <v>1122709.6872499418</v>
      </c>
      <c r="F2288" s="25">
        <v>-811544.0225684992</v>
      </c>
      <c r="G2288" s="25">
        <v>1571713.0795152579</v>
      </c>
      <c r="H2288" s="25">
        <v>366265.3802576391</v>
      </c>
      <c r="I2288" s="25">
        <v>1407890.834068364</v>
      </c>
      <c r="J2288" s="25">
        <v>473874.19994176552</v>
      </c>
      <c r="K2288" s="25">
        <v>9006.3094076919369</v>
      </c>
      <c r="L2288" s="33">
        <v>314285.06431781687</v>
      </c>
    </row>
    <row r="2289" spans="2:12" x14ac:dyDescent="0.25">
      <c r="B2289" s="27">
        <v>2284</v>
      </c>
      <c r="C2289" s="24">
        <v>315090.76676658494</v>
      </c>
      <c r="D2289" s="25">
        <v>2174230.3064786075</v>
      </c>
      <c r="E2289" s="25">
        <v>1829018.4307316225</v>
      </c>
      <c r="F2289" s="25">
        <v>2266984.3639652263</v>
      </c>
      <c r="G2289" s="25">
        <v>540481.50605184771</v>
      </c>
      <c r="H2289" s="25">
        <v>1129262.422052423</v>
      </c>
      <c r="I2289" s="25">
        <v>568232.3650779929</v>
      </c>
      <c r="J2289" s="25">
        <v>2873239.5304666674</v>
      </c>
      <c r="K2289" s="25">
        <v>1314855.5527343731</v>
      </c>
      <c r="L2289" s="33">
        <v>296939.4959048857</v>
      </c>
    </row>
    <row r="2290" spans="2:12" x14ac:dyDescent="0.25">
      <c r="B2290" s="27">
        <v>2285</v>
      </c>
      <c r="C2290" s="24">
        <v>2019801.290257616</v>
      </c>
      <c r="D2290" s="25">
        <v>2213726.5492610023</v>
      </c>
      <c r="E2290" s="25">
        <v>1306307.2305110185</v>
      </c>
      <c r="F2290" s="25">
        <v>-72970.168346878141</v>
      </c>
      <c r="G2290" s="25">
        <v>-829132.76512479596</v>
      </c>
      <c r="H2290" s="25">
        <v>1043260.9978783</v>
      </c>
      <c r="I2290" s="25">
        <v>1217223.4232931095</v>
      </c>
      <c r="J2290" s="25">
        <v>204897.64505282417</v>
      </c>
      <c r="K2290" s="25">
        <v>536468.56020115223</v>
      </c>
      <c r="L2290" s="33">
        <v>2074127.098742188</v>
      </c>
    </row>
    <row r="2291" spans="2:12" x14ac:dyDescent="0.25">
      <c r="B2291" s="27">
        <v>2286</v>
      </c>
      <c r="C2291" s="24">
        <v>3190387.6815809598</v>
      </c>
      <c r="D2291" s="25">
        <v>-648483.24083465245</v>
      </c>
      <c r="E2291" s="25">
        <v>486942.62840514258</v>
      </c>
      <c r="F2291" s="25">
        <v>844847.24951659702</v>
      </c>
      <c r="G2291" s="25">
        <v>2428313.7662548535</v>
      </c>
      <c r="H2291" s="25">
        <v>-339822.53671682999</v>
      </c>
      <c r="I2291" s="25">
        <v>1719473.9798575868</v>
      </c>
      <c r="J2291" s="25">
        <v>1696384.1406415314</v>
      </c>
      <c r="K2291" s="25">
        <v>1149228.863082198</v>
      </c>
      <c r="L2291" s="33">
        <v>164926.70573928719</v>
      </c>
    </row>
    <row r="2292" spans="2:12" x14ac:dyDescent="0.25">
      <c r="B2292" s="27">
        <v>2287</v>
      </c>
      <c r="C2292" s="24">
        <v>821368.70060928818</v>
      </c>
      <c r="D2292" s="25">
        <v>2013730.9105771817</v>
      </c>
      <c r="E2292" s="25">
        <v>825696.05461686477</v>
      </c>
      <c r="F2292" s="25">
        <v>1228552.7729971604</v>
      </c>
      <c r="G2292" s="25">
        <v>1753338.6018406237</v>
      </c>
      <c r="H2292" s="25">
        <v>846935.39372099657</v>
      </c>
      <c r="I2292" s="25">
        <v>-248509.01234133588</v>
      </c>
      <c r="J2292" s="25">
        <v>1488303.8236026037</v>
      </c>
      <c r="K2292" s="25">
        <v>1271505.4321968728</v>
      </c>
      <c r="L2292" s="33">
        <v>2115996.7522894386</v>
      </c>
    </row>
    <row r="2293" spans="2:12" x14ac:dyDescent="0.25">
      <c r="B2293" s="27">
        <v>2288</v>
      </c>
      <c r="C2293" s="24">
        <v>1021559.7114740442</v>
      </c>
      <c r="D2293" s="25">
        <v>973250.26370777283</v>
      </c>
      <c r="E2293" s="25">
        <v>954155.75264915172</v>
      </c>
      <c r="F2293" s="25">
        <v>434005.63398460066</v>
      </c>
      <c r="G2293" s="25">
        <v>721211.74103775388</v>
      </c>
      <c r="H2293" s="25">
        <v>2145849.3054925939</v>
      </c>
      <c r="I2293" s="25">
        <v>-252457.2805466312</v>
      </c>
      <c r="J2293" s="25">
        <v>900865.72786662029</v>
      </c>
      <c r="K2293" s="25">
        <v>351492.39382861555</v>
      </c>
      <c r="L2293" s="33">
        <v>1859995.4406079967</v>
      </c>
    </row>
    <row r="2294" spans="2:12" x14ac:dyDescent="0.25">
      <c r="B2294" s="27">
        <v>2289</v>
      </c>
      <c r="C2294" s="24">
        <v>375338.86506260326</v>
      </c>
      <c r="D2294" s="25">
        <v>3356604.6818257528</v>
      </c>
      <c r="E2294" s="25">
        <v>-319223.9628577875</v>
      </c>
      <c r="F2294" s="25">
        <v>544085.18938055262</v>
      </c>
      <c r="G2294" s="25">
        <v>422945.36913130479</v>
      </c>
      <c r="H2294" s="25">
        <v>-439485.00334236957</v>
      </c>
      <c r="I2294" s="25">
        <v>530506.39994638227</v>
      </c>
      <c r="J2294" s="25">
        <v>-403644.13097259309</v>
      </c>
      <c r="K2294" s="25">
        <v>-383518.23917501513</v>
      </c>
      <c r="L2294" s="33">
        <v>1684879.0337087773</v>
      </c>
    </row>
    <row r="2295" spans="2:12" x14ac:dyDescent="0.25">
      <c r="B2295" s="27">
        <v>2290</v>
      </c>
      <c r="C2295" s="24">
        <v>3161648.4858298497</v>
      </c>
      <c r="D2295" s="25">
        <v>2174450.0780506097</v>
      </c>
      <c r="E2295" s="25">
        <v>69091.145539185964</v>
      </c>
      <c r="F2295" s="25">
        <v>1504126.5219525225</v>
      </c>
      <c r="G2295" s="25">
        <v>910377.94092280837</v>
      </c>
      <c r="H2295" s="25">
        <v>60851.868120389525</v>
      </c>
      <c r="I2295" s="25">
        <v>-604367.4846391743</v>
      </c>
      <c r="J2295" s="25">
        <v>2887226.1914847926</v>
      </c>
      <c r="K2295" s="25">
        <v>-76305.362547127064</v>
      </c>
      <c r="L2295" s="33">
        <v>185258.81064276816</v>
      </c>
    </row>
    <row r="2296" spans="2:12" x14ac:dyDescent="0.25">
      <c r="B2296" s="27">
        <v>2291</v>
      </c>
      <c r="C2296" s="24">
        <v>238891.6143262689</v>
      </c>
      <c r="D2296" s="25">
        <v>-1712103.0655764972</v>
      </c>
      <c r="E2296" s="25">
        <v>1579340.7232056502</v>
      </c>
      <c r="F2296" s="25">
        <v>2127872.3020958412</v>
      </c>
      <c r="G2296" s="25">
        <v>257697.46078137076</v>
      </c>
      <c r="H2296" s="25">
        <v>826591.06427016482</v>
      </c>
      <c r="I2296" s="25">
        <v>1010308.1050522206</v>
      </c>
      <c r="J2296" s="25">
        <v>1433342.442417589</v>
      </c>
      <c r="K2296" s="25">
        <v>-242903.74835536722</v>
      </c>
      <c r="L2296" s="33">
        <v>746822.27938401233</v>
      </c>
    </row>
    <row r="2297" spans="2:12" x14ac:dyDescent="0.25">
      <c r="B2297" s="27">
        <v>2292</v>
      </c>
      <c r="C2297" s="24">
        <v>1078320.1661979351</v>
      </c>
      <c r="D2297" s="25">
        <v>-940141.86733371578</v>
      </c>
      <c r="E2297" s="25">
        <v>14809.842558435164</v>
      </c>
      <c r="F2297" s="25">
        <v>346593.18633131497</v>
      </c>
      <c r="G2297" s="25">
        <v>606636.47441762127</v>
      </c>
      <c r="H2297" s="25">
        <v>360197.67345728446</v>
      </c>
      <c r="I2297" s="25">
        <v>1248786.5701764524</v>
      </c>
      <c r="J2297" s="25">
        <v>-548775.93738041632</v>
      </c>
      <c r="K2297" s="25">
        <v>-340313.58206858858</v>
      </c>
      <c r="L2297" s="33">
        <v>734552.01112659369</v>
      </c>
    </row>
    <row r="2298" spans="2:12" x14ac:dyDescent="0.25">
      <c r="B2298" s="27">
        <v>2293</v>
      </c>
      <c r="C2298" s="24">
        <v>1002197.7204417679</v>
      </c>
      <c r="D2298" s="25">
        <v>68544.512782841921</v>
      </c>
      <c r="E2298" s="25">
        <v>-1197824.9806540946</v>
      </c>
      <c r="F2298" s="25">
        <v>1305384.8822277058</v>
      </c>
      <c r="G2298" s="25">
        <v>768896.0929853851</v>
      </c>
      <c r="H2298" s="25">
        <v>-744653.53183562262</v>
      </c>
      <c r="I2298" s="25">
        <v>1696496.618714836</v>
      </c>
      <c r="J2298" s="25">
        <v>605814.03554119263</v>
      </c>
      <c r="K2298" s="25">
        <v>512937.93002924137</v>
      </c>
      <c r="L2298" s="33">
        <v>310016.20724670542</v>
      </c>
    </row>
    <row r="2299" spans="2:12" x14ac:dyDescent="0.25">
      <c r="B2299" s="27">
        <v>2294</v>
      </c>
      <c r="C2299" s="24">
        <v>1421811.0604817132</v>
      </c>
      <c r="D2299" s="25">
        <v>-97266.665511655621</v>
      </c>
      <c r="E2299" s="25">
        <v>92640.326960952953</v>
      </c>
      <c r="F2299" s="25">
        <v>490141.44913477497</v>
      </c>
      <c r="G2299" s="25">
        <v>972710.60141263111</v>
      </c>
      <c r="H2299" s="25">
        <v>2288323.7804790726</v>
      </c>
      <c r="I2299" s="25">
        <v>-1476426.3480230682</v>
      </c>
      <c r="J2299" s="25">
        <v>222261.33793999068</v>
      </c>
      <c r="K2299" s="25">
        <v>1152359.460133824</v>
      </c>
      <c r="L2299" s="33">
        <v>1438332.1155490363</v>
      </c>
    </row>
    <row r="2300" spans="2:12" x14ac:dyDescent="0.25">
      <c r="B2300" s="27">
        <v>2295</v>
      </c>
      <c r="C2300" s="24">
        <v>-350169.54342639493</v>
      </c>
      <c r="D2300" s="25">
        <v>-25701.833245222457</v>
      </c>
      <c r="E2300" s="25">
        <v>725683.04425767204</v>
      </c>
      <c r="F2300" s="25">
        <v>3044613.7523991279</v>
      </c>
      <c r="G2300" s="25">
        <v>594995.09331039153</v>
      </c>
      <c r="H2300" s="25">
        <v>594640.34558382165</v>
      </c>
      <c r="I2300" s="25">
        <v>245600.88360503549</v>
      </c>
      <c r="J2300" s="25">
        <v>1152061.7024699277</v>
      </c>
      <c r="K2300" s="25">
        <v>-130130.60648236098</v>
      </c>
      <c r="L2300" s="33">
        <v>1066171.7746664477</v>
      </c>
    </row>
    <row r="2301" spans="2:12" x14ac:dyDescent="0.25">
      <c r="B2301" s="27">
        <v>2296</v>
      </c>
      <c r="C2301" s="24">
        <v>2558182.2941788509</v>
      </c>
      <c r="D2301" s="25">
        <v>767553.43623880995</v>
      </c>
      <c r="E2301" s="25">
        <v>1988293.9704496525</v>
      </c>
      <c r="F2301" s="25">
        <v>775251.16970712412</v>
      </c>
      <c r="G2301" s="25">
        <v>276828.66220850544</v>
      </c>
      <c r="H2301" s="25">
        <v>1087102.1767303459</v>
      </c>
      <c r="I2301" s="25">
        <v>-79220.994233783334</v>
      </c>
      <c r="J2301" s="25">
        <v>1429408.9620892173</v>
      </c>
      <c r="K2301" s="25">
        <v>640465.84357137606</v>
      </c>
      <c r="L2301" s="33">
        <v>96254.993398669641</v>
      </c>
    </row>
    <row r="2302" spans="2:12" x14ac:dyDescent="0.25">
      <c r="B2302" s="27">
        <v>2297</v>
      </c>
      <c r="C2302" s="24">
        <v>233324.89727774588</v>
      </c>
      <c r="D2302" s="25">
        <v>1171953.1034871209</v>
      </c>
      <c r="E2302" s="25">
        <v>1164623.4687033175</v>
      </c>
      <c r="F2302" s="25">
        <v>-220027.45220982609</v>
      </c>
      <c r="G2302" s="25">
        <v>57627.167643431574</v>
      </c>
      <c r="H2302" s="25">
        <v>826063.08716072747</v>
      </c>
      <c r="I2302" s="25">
        <v>339756.85944232671</v>
      </c>
      <c r="J2302" s="25">
        <v>2734301.0311170146</v>
      </c>
      <c r="K2302" s="25">
        <v>-57673.786747785285</v>
      </c>
      <c r="L2302" s="33">
        <v>119763.03245944902</v>
      </c>
    </row>
    <row r="2303" spans="2:12" x14ac:dyDescent="0.25">
      <c r="B2303" s="27">
        <v>2298</v>
      </c>
      <c r="C2303" s="24">
        <v>1301875.9204873163</v>
      </c>
      <c r="D2303" s="25">
        <v>-733348.1826071986</v>
      </c>
      <c r="E2303" s="25">
        <v>216856.39813594474</v>
      </c>
      <c r="F2303" s="25">
        <v>766912.62627879065</v>
      </c>
      <c r="G2303" s="25">
        <v>-565104.37865503784</v>
      </c>
      <c r="H2303" s="25">
        <v>1002128.2284735455</v>
      </c>
      <c r="I2303" s="25">
        <v>-668010.20902581094</v>
      </c>
      <c r="J2303" s="25">
        <v>2412505.4180488</v>
      </c>
      <c r="K2303" s="25">
        <v>1567929.5061745858</v>
      </c>
      <c r="L2303" s="33">
        <v>565255.82557030069</v>
      </c>
    </row>
    <row r="2304" spans="2:12" x14ac:dyDescent="0.25">
      <c r="B2304" s="27">
        <v>2299</v>
      </c>
      <c r="C2304" s="24">
        <v>407771.16384335142</v>
      </c>
      <c r="D2304" s="25">
        <v>519307.03684434062</v>
      </c>
      <c r="E2304" s="25">
        <v>1179106.4270509044</v>
      </c>
      <c r="F2304" s="25">
        <v>778115.90627214126</v>
      </c>
      <c r="G2304" s="25">
        <v>973505.77075832197</v>
      </c>
      <c r="H2304" s="25">
        <v>-167532.76026600925</v>
      </c>
      <c r="I2304" s="25">
        <v>1151401.2076805849</v>
      </c>
      <c r="J2304" s="25">
        <v>158325.2420320916</v>
      </c>
      <c r="K2304" s="25">
        <v>1752359.328098583</v>
      </c>
      <c r="L2304" s="33">
        <v>724836.34125294862</v>
      </c>
    </row>
    <row r="2305" spans="2:12" x14ac:dyDescent="0.25">
      <c r="B2305" s="27">
        <v>2300</v>
      </c>
      <c r="C2305" s="24">
        <v>1283770.2831620984</v>
      </c>
      <c r="D2305" s="25">
        <v>785506.94740010472</v>
      </c>
      <c r="E2305" s="25">
        <v>1824101.7153879474</v>
      </c>
      <c r="F2305" s="25">
        <v>-108669.6588354595</v>
      </c>
      <c r="G2305" s="25">
        <v>2562563.3582922202</v>
      </c>
      <c r="H2305" s="25">
        <v>-842188.26188379759</v>
      </c>
      <c r="I2305" s="25">
        <v>703561.18060476054</v>
      </c>
      <c r="J2305" s="25">
        <v>-493701.76575520262</v>
      </c>
      <c r="K2305" s="25">
        <v>1263435.9307632558</v>
      </c>
      <c r="L2305" s="33">
        <v>367596.85033998964</v>
      </c>
    </row>
    <row r="2306" spans="2:12" x14ac:dyDescent="0.25">
      <c r="B2306" s="27">
        <v>2301</v>
      </c>
      <c r="C2306" s="24">
        <v>171360.42298916634</v>
      </c>
      <c r="D2306" s="25">
        <v>-704768.62031317456</v>
      </c>
      <c r="E2306" s="25">
        <v>2182466.7810716983</v>
      </c>
      <c r="F2306" s="25">
        <v>-940805.68990461342</v>
      </c>
      <c r="G2306" s="25">
        <v>1724539.1426742822</v>
      </c>
      <c r="H2306" s="25">
        <v>1137837.7770101661</v>
      </c>
      <c r="I2306" s="25">
        <v>138495.13000550121</v>
      </c>
      <c r="J2306" s="25">
        <v>17776.802381991874</v>
      </c>
      <c r="K2306" s="25">
        <v>-863490.42749419576</v>
      </c>
      <c r="L2306" s="33">
        <v>2349902.6238182755</v>
      </c>
    </row>
    <row r="2307" spans="2:12" x14ac:dyDescent="0.25">
      <c r="B2307" s="27">
        <v>2302</v>
      </c>
      <c r="C2307" s="24">
        <v>4434336.7609338425</v>
      </c>
      <c r="D2307" s="25">
        <v>195597.07587165851</v>
      </c>
      <c r="E2307" s="25">
        <v>-248633.85656464333</v>
      </c>
      <c r="F2307" s="25">
        <v>418211.07161163632</v>
      </c>
      <c r="G2307" s="25">
        <v>1596453.9134273571</v>
      </c>
      <c r="H2307" s="25">
        <v>1163467.5836517354</v>
      </c>
      <c r="I2307" s="25">
        <v>826630.10492609581</v>
      </c>
      <c r="J2307" s="25">
        <v>542890.66766508156</v>
      </c>
      <c r="K2307" s="25">
        <v>386735.78561724164</v>
      </c>
      <c r="L2307" s="33">
        <v>2184885.9196584704</v>
      </c>
    </row>
    <row r="2308" spans="2:12" x14ac:dyDescent="0.25">
      <c r="B2308" s="27">
        <v>2303</v>
      </c>
      <c r="C2308" s="24">
        <v>3138702.4407482562</v>
      </c>
      <c r="D2308" s="25">
        <v>1439761.9698759196</v>
      </c>
      <c r="E2308" s="25">
        <v>900105.03961807303</v>
      </c>
      <c r="F2308" s="25">
        <v>-857626.84261179855</v>
      </c>
      <c r="G2308" s="25">
        <v>801687.7158051529</v>
      </c>
      <c r="H2308" s="25">
        <v>890521.43154716445</v>
      </c>
      <c r="I2308" s="25">
        <v>972669.72797381599</v>
      </c>
      <c r="J2308" s="25">
        <v>-782353.28481225623</v>
      </c>
      <c r="K2308" s="25">
        <v>172780.0920218192</v>
      </c>
      <c r="L2308" s="33">
        <v>-259558.46103554592</v>
      </c>
    </row>
    <row r="2309" spans="2:12" x14ac:dyDescent="0.25">
      <c r="B2309" s="27">
        <v>2304</v>
      </c>
      <c r="C2309" s="24">
        <v>723138.58530073892</v>
      </c>
      <c r="D2309" s="25">
        <v>830696.52183191013</v>
      </c>
      <c r="E2309" s="25">
        <v>1019060.1880791765</v>
      </c>
      <c r="F2309" s="25">
        <v>1190535.4207560243</v>
      </c>
      <c r="G2309" s="25">
        <v>327368.26309847925</v>
      </c>
      <c r="H2309" s="25">
        <v>1163715.8257900309</v>
      </c>
      <c r="I2309" s="25">
        <v>-1111043.951645148</v>
      </c>
      <c r="J2309" s="25">
        <v>343641.38102066657</v>
      </c>
      <c r="K2309" s="25">
        <v>-128201.03810536861</v>
      </c>
      <c r="L2309" s="33">
        <v>289037.10002792859</v>
      </c>
    </row>
    <row r="2310" spans="2:12" x14ac:dyDescent="0.25">
      <c r="B2310" s="27">
        <v>2305</v>
      </c>
      <c r="C2310" s="24">
        <v>1056854.4817891242</v>
      </c>
      <c r="D2310" s="25">
        <v>125461.39903554786</v>
      </c>
      <c r="E2310" s="25">
        <v>-311723.70332723577</v>
      </c>
      <c r="F2310" s="25">
        <v>1097644.9760777308</v>
      </c>
      <c r="G2310" s="25">
        <v>-263014.00548873749</v>
      </c>
      <c r="H2310" s="25">
        <v>19591.08053404931</v>
      </c>
      <c r="I2310" s="25">
        <v>1796891.7528434498</v>
      </c>
      <c r="J2310" s="25">
        <v>1308200.1189799011</v>
      </c>
      <c r="K2310" s="25">
        <v>2073902.403427742</v>
      </c>
      <c r="L2310" s="33">
        <v>-17230.80731545249</v>
      </c>
    </row>
    <row r="2311" spans="2:12" x14ac:dyDescent="0.25">
      <c r="B2311" s="27">
        <v>2306</v>
      </c>
      <c r="C2311" s="24">
        <v>2861660.8380928705</v>
      </c>
      <c r="D2311" s="25">
        <v>-73352.114730918314</v>
      </c>
      <c r="E2311" s="25">
        <v>1006933.820126215</v>
      </c>
      <c r="F2311" s="25">
        <v>1511056.8941899203</v>
      </c>
      <c r="G2311" s="25">
        <v>-584685.2134091137</v>
      </c>
      <c r="H2311" s="25">
        <v>141867.38231250038</v>
      </c>
      <c r="I2311" s="25">
        <v>146732.58419431979</v>
      </c>
      <c r="J2311" s="25">
        <v>1238672.4224493755</v>
      </c>
      <c r="K2311" s="25">
        <v>-2647344.781827956</v>
      </c>
      <c r="L2311" s="33">
        <v>4293498.9164655954</v>
      </c>
    </row>
    <row r="2312" spans="2:12" x14ac:dyDescent="0.25">
      <c r="B2312" s="27">
        <v>2307</v>
      </c>
      <c r="C2312" s="24">
        <v>-219211.70279900264</v>
      </c>
      <c r="D2312" s="25">
        <v>1312469.740578088</v>
      </c>
      <c r="E2312" s="25">
        <v>1448258.6159353997</v>
      </c>
      <c r="F2312" s="25">
        <v>-647846.24096384039</v>
      </c>
      <c r="G2312" s="25">
        <v>3365735.0313915694</v>
      </c>
      <c r="H2312" s="25">
        <v>1337642.7558402838</v>
      </c>
      <c r="I2312" s="25">
        <v>910467.17039843276</v>
      </c>
      <c r="J2312" s="25">
        <v>-19706.243640918285</v>
      </c>
      <c r="K2312" s="25">
        <v>-5621.1879505496472</v>
      </c>
      <c r="L2312" s="33">
        <v>2120972.3054287517</v>
      </c>
    </row>
    <row r="2313" spans="2:12" x14ac:dyDescent="0.25">
      <c r="B2313" s="27">
        <v>2308</v>
      </c>
      <c r="C2313" s="24">
        <v>-969057.819531844</v>
      </c>
      <c r="D2313" s="25">
        <v>-992014.73831523303</v>
      </c>
      <c r="E2313" s="25">
        <v>1428609.2668664237</v>
      </c>
      <c r="F2313" s="25">
        <v>328156.7908598301</v>
      </c>
      <c r="G2313" s="25">
        <v>875269.93352174014</v>
      </c>
      <c r="H2313" s="25">
        <v>-189035.54647792224</v>
      </c>
      <c r="I2313" s="25">
        <v>631410.16620596917</v>
      </c>
      <c r="J2313" s="25">
        <v>1286567.0858568596</v>
      </c>
      <c r="K2313" s="25">
        <v>-327618.20756502775</v>
      </c>
      <c r="L2313" s="33">
        <v>-271455.74464326259</v>
      </c>
    </row>
    <row r="2314" spans="2:12" x14ac:dyDescent="0.25">
      <c r="B2314" s="27">
        <v>2309</v>
      </c>
      <c r="C2314" s="24">
        <v>1796220.5938757723</v>
      </c>
      <c r="D2314" s="25">
        <v>1226417.9810286891</v>
      </c>
      <c r="E2314" s="25">
        <v>844820.8302310314</v>
      </c>
      <c r="F2314" s="25">
        <v>-293928.95455038873</v>
      </c>
      <c r="G2314" s="25">
        <v>460967.78831117321</v>
      </c>
      <c r="H2314" s="25">
        <v>759643.15790377697</v>
      </c>
      <c r="I2314" s="25">
        <v>349539.30336780334</v>
      </c>
      <c r="J2314" s="25">
        <v>1737425.1121304273</v>
      </c>
      <c r="K2314" s="25">
        <v>2133980.892288513</v>
      </c>
      <c r="L2314" s="33">
        <v>2533922.1607081257</v>
      </c>
    </row>
    <row r="2315" spans="2:12" x14ac:dyDescent="0.25">
      <c r="B2315" s="27">
        <v>2310</v>
      </c>
      <c r="C2315" s="24">
        <v>-353795.2028102153</v>
      </c>
      <c r="D2315" s="25">
        <v>1949654.9676398486</v>
      </c>
      <c r="E2315" s="25">
        <v>735674.92393588787</v>
      </c>
      <c r="F2315" s="25">
        <v>2080704.9394288645</v>
      </c>
      <c r="G2315" s="25">
        <v>1498872.9366397737</v>
      </c>
      <c r="H2315" s="25">
        <v>90978.222716031596</v>
      </c>
      <c r="I2315" s="25">
        <v>309224.2838645163</v>
      </c>
      <c r="J2315" s="25">
        <v>1096516.6946179941</v>
      </c>
      <c r="K2315" s="25">
        <v>1342710.4510998973</v>
      </c>
      <c r="L2315" s="33">
        <v>1118155.2416148353</v>
      </c>
    </row>
    <row r="2316" spans="2:12" x14ac:dyDescent="0.25">
      <c r="B2316" s="27">
        <v>2311</v>
      </c>
      <c r="C2316" s="24">
        <v>2750440.8626325177</v>
      </c>
      <c r="D2316" s="25">
        <v>3507930.3844802175</v>
      </c>
      <c r="E2316" s="25">
        <v>1085810.3390973997</v>
      </c>
      <c r="F2316" s="25">
        <v>952104.21077192202</v>
      </c>
      <c r="G2316" s="25">
        <v>1146434.6397622344</v>
      </c>
      <c r="H2316" s="25">
        <v>805386.41876979079</v>
      </c>
      <c r="I2316" s="25">
        <v>545138.64778747316</v>
      </c>
      <c r="J2316" s="25">
        <v>18368.02274094196</v>
      </c>
      <c r="K2316" s="25">
        <v>-203724.61907769553</v>
      </c>
      <c r="L2316" s="33">
        <v>555264.83261684794</v>
      </c>
    </row>
    <row r="2317" spans="2:12" x14ac:dyDescent="0.25">
      <c r="B2317" s="27">
        <v>2312</v>
      </c>
      <c r="C2317" s="24">
        <v>2271832.3775484664</v>
      </c>
      <c r="D2317" s="25">
        <v>1020080.701700836</v>
      </c>
      <c r="E2317" s="25">
        <v>1234270.6898125154</v>
      </c>
      <c r="F2317" s="25">
        <v>2436398.8874799376</v>
      </c>
      <c r="G2317" s="25">
        <v>-289720.05699289124</v>
      </c>
      <c r="H2317" s="25">
        <v>3385086.8878052859</v>
      </c>
      <c r="I2317" s="25">
        <v>407731.91557637323</v>
      </c>
      <c r="J2317" s="25">
        <v>833935.15883436007</v>
      </c>
      <c r="K2317" s="25">
        <v>1087718.631650032</v>
      </c>
      <c r="L2317" s="33">
        <v>-191435.59029583028</v>
      </c>
    </row>
    <row r="2318" spans="2:12" x14ac:dyDescent="0.25">
      <c r="B2318" s="27">
        <v>2313</v>
      </c>
      <c r="C2318" s="24">
        <v>1511980.9852935672</v>
      </c>
      <c r="D2318" s="25">
        <v>2279420.9559420627</v>
      </c>
      <c r="E2318" s="25">
        <v>967749.74271559017</v>
      </c>
      <c r="F2318" s="25">
        <v>-78815.859616530593</v>
      </c>
      <c r="G2318" s="25">
        <v>-5066.4742485396564</v>
      </c>
      <c r="H2318" s="25">
        <v>-525090.49763082108</v>
      </c>
      <c r="I2318" s="25">
        <v>1869216.2865949492</v>
      </c>
      <c r="J2318" s="25">
        <v>70756.110505803488</v>
      </c>
      <c r="K2318" s="25">
        <v>-83458.972500668373</v>
      </c>
      <c r="L2318" s="33">
        <v>2076649.0494005824</v>
      </c>
    </row>
    <row r="2319" spans="2:12" x14ac:dyDescent="0.25">
      <c r="B2319" s="27">
        <v>2314</v>
      </c>
      <c r="C2319" s="24">
        <v>1333723.5312299253</v>
      </c>
      <c r="D2319" s="25">
        <v>1050647.6351987757</v>
      </c>
      <c r="E2319" s="25">
        <v>-451777.19799738843</v>
      </c>
      <c r="F2319" s="25">
        <v>1976561.2865192536</v>
      </c>
      <c r="G2319" s="25">
        <v>1902129.9687865097</v>
      </c>
      <c r="H2319" s="25">
        <v>-944873.70306900702</v>
      </c>
      <c r="I2319" s="25">
        <v>688433.12170376861</v>
      </c>
      <c r="J2319" s="25">
        <v>-577239.5732091791</v>
      </c>
      <c r="K2319" s="25">
        <v>999176.48566094646</v>
      </c>
      <c r="L2319" s="33">
        <v>-629804.39199742489</v>
      </c>
    </row>
    <row r="2320" spans="2:12" x14ac:dyDescent="0.25">
      <c r="B2320" s="27">
        <v>2315</v>
      </c>
      <c r="C2320" s="24">
        <v>2878351.3804986659</v>
      </c>
      <c r="D2320" s="25">
        <v>-34009.188076353166</v>
      </c>
      <c r="E2320" s="25">
        <v>581811.78156109247</v>
      </c>
      <c r="F2320" s="25">
        <v>258307.73376770644</v>
      </c>
      <c r="G2320" s="25">
        <v>925480.31351851486</v>
      </c>
      <c r="H2320" s="25">
        <v>208429.62813356146</v>
      </c>
      <c r="I2320" s="25">
        <v>323667.33861794788</v>
      </c>
      <c r="J2320" s="25">
        <v>526265.66855502781</v>
      </c>
      <c r="K2320" s="25">
        <v>633219.76565789012</v>
      </c>
      <c r="L2320" s="33">
        <v>-332775.1285483879</v>
      </c>
    </row>
    <row r="2321" spans="2:12" x14ac:dyDescent="0.25">
      <c r="B2321" s="27">
        <v>2316</v>
      </c>
      <c r="C2321" s="24">
        <v>291416.6820662613</v>
      </c>
      <c r="D2321" s="25">
        <v>-182441.89498391282</v>
      </c>
      <c r="E2321" s="25">
        <v>544597.58516494744</v>
      </c>
      <c r="F2321" s="25">
        <v>3195982.2466172767</v>
      </c>
      <c r="G2321" s="25">
        <v>372643.00602661725</v>
      </c>
      <c r="H2321" s="25">
        <v>670208.99933546688</v>
      </c>
      <c r="I2321" s="25">
        <v>2098926.9108655257</v>
      </c>
      <c r="J2321" s="25">
        <v>-31630.007454676554</v>
      </c>
      <c r="K2321" s="25">
        <v>-370571.5541745699</v>
      </c>
      <c r="L2321" s="33">
        <v>543807.21215017326</v>
      </c>
    </row>
    <row r="2322" spans="2:12" x14ac:dyDescent="0.25">
      <c r="B2322" s="27">
        <v>2317</v>
      </c>
      <c r="C2322" s="24">
        <v>1285733.3868491026</v>
      </c>
      <c r="D2322" s="25">
        <v>1260449.8890583478</v>
      </c>
      <c r="E2322" s="25">
        <v>217383.81265289243</v>
      </c>
      <c r="F2322" s="25">
        <v>1638798.6276761186</v>
      </c>
      <c r="G2322" s="25">
        <v>1205169.7076531346</v>
      </c>
      <c r="H2322" s="25">
        <v>-106526.57962511154</v>
      </c>
      <c r="I2322" s="25">
        <v>1299388.2901133513</v>
      </c>
      <c r="J2322" s="25">
        <v>2353307.9254676122</v>
      </c>
      <c r="K2322" s="25">
        <v>1501905.3919004337</v>
      </c>
      <c r="L2322" s="33">
        <v>-947248.2622557329</v>
      </c>
    </row>
    <row r="2323" spans="2:12" x14ac:dyDescent="0.25">
      <c r="B2323" s="27">
        <v>2318</v>
      </c>
      <c r="C2323" s="24">
        <v>-937567.44542314438</v>
      </c>
      <c r="D2323" s="25">
        <v>375459.63709484134</v>
      </c>
      <c r="E2323" s="25">
        <v>2662025.9263514816</v>
      </c>
      <c r="F2323" s="25">
        <v>1080424.2696480597</v>
      </c>
      <c r="G2323" s="25">
        <v>1761792.9701726018</v>
      </c>
      <c r="H2323" s="25">
        <v>952089.86456255009</v>
      </c>
      <c r="I2323" s="25">
        <v>-39176.618326416239</v>
      </c>
      <c r="J2323" s="25">
        <v>-1773933.4343035826</v>
      </c>
      <c r="K2323" s="25">
        <v>-870031.73126936378</v>
      </c>
      <c r="L2323" s="33">
        <v>3119615.772287813</v>
      </c>
    </row>
    <row r="2324" spans="2:12" x14ac:dyDescent="0.25">
      <c r="B2324" s="27">
        <v>2319</v>
      </c>
      <c r="C2324" s="24">
        <v>1159318.0798166832</v>
      </c>
      <c r="D2324" s="25">
        <v>-106159.12436831743</v>
      </c>
      <c r="E2324" s="25">
        <v>704957.12841247628</v>
      </c>
      <c r="F2324" s="25">
        <v>-299869.44750930276</v>
      </c>
      <c r="G2324" s="25">
        <v>1636107.9748577797</v>
      </c>
      <c r="H2324" s="25">
        <v>86390.601444798987</v>
      </c>
      <c r="I2324" s="25">
        <v>-255609.76932658348</v>
      </c>
      <c r="J2324" s="25">
        <v>1329673.1658006278</v>
      </c>
      <c r="K2324" s="25">
        <v>-346716.44909149595</v>
      </c>
      <c r="L2324" s="33">
        <v>1339111.6527080024</v>
      </c>
    </row>
    <row r="2325" spans="2:12" x14ac:dyDescent="0.25">
      <c r="B2325" s="27">
        <v>2320</v>
      </c>
      <c r="C2325" s="24">
        <v>2588252.4681405257</v>
      </c>
      <c r="D2325" s="25">
        <v>3133578.5365524236</v>
      </c>
      <c r="E2325" s="25">
        <v>936583.6120178136</v>
      </c>
      <c r="F2325" s="25">
        <v>2666702.1913010129</v>
      </c>
      <c r="G2325" s="25">
        <v>613197.45851821639</v>
      </c>
      <c r="H2325" s="25">
        <v>1014107.079035758</v>
      </c>
      <c r="I2325" s="25">
        <v>1716786.9391139257</v>
      </c>
      <c r="J2325" s="25">
        <v>-351071.68690602528</v>
      </c>
      <c r="K2325" s="25">
        <v>-1249708.8505209479</v>
      </c>
      <c r="L2325" s="33">
        <v>229115.04795497004</v>
      </c>
    </row>
    <row r="2326" spans="2:12" x14ac:dyDescent="0.25">
      <c r="B2326" s="27">
        <v>2321</v>
      </c>
      <c r="C2326" s="24">
        <v>-822056.7942982316</v>
      </c>
      <c r="D2326" s="25">
        <v>-247619.60708161909</v>
      </c>
      <c r="E2326" s="25">
        <v>-205714.37816087855</v>
      </c>
      <c r="F2326" s="25">
        <v>24176.636714949273</v>
      </c>
      <c r="G2326" s="25">
        <v>2498790.5600343975</v>
      </c>
      <c r="H2326" s="25">
        <v>168895.90813705511</v>
      </c>
      <c r="I2326" s="25">
        <v>999659.84846846107</v>
      </c>
      <c r="J2326" s="25">
        <v>2102471.3708014498</v>
      </c>
      <c r="K2326" s="25">
        <v>557965.33031340875</v>
      </c>
      <c r="L2326" s="33">
        <v>1121409.6659584483</v>
      </c>
    </row>
    <row r="2327" spans="2:12" x14ac:dyDescent="0.25">
      <c r="B2327" s="27">
        <v>2322</v>
      </c>
      <c r="C2327" s="24">
        <v>677123.03490361618</v>
      </c>
      <c r="D2327" s="25">
        <v>2188680.5075930976</v>
      </c>
      <c r="E2327" s="25">
        <v>471916.27719204035</v>
      </c>
      <c r="F2327" s="25">
        <v>1415813.3022146542</v>
      </c>
      <c r="G2327" s="25">
        <v>-34054.159979748074</v>
      </c>
      <c r="H2327" s="25">
        <v>1148479.4824753697</v>
      </c>
      <c r="I2327" s="25">
        <v>489236.68793201027</v>
      </c>
      <c r="J2327" s="25">
        <v>455386.03772646794</v>
      </c>
      <c r="K2327" s="25">
        <v>1237521.2193913232</v>
      </c>
      <c r="L2327" s="33">
        <v>-383054.01528777927</v>
      </c>
    </row>
    <row r="2328" spans="2:12" x14ac:dyDescent="0.25">
      <c r="B2328" s="27">
        <v>2323</v>
      </c>
      <c r="C2328" s="24">
        <v>-353499.76419648249</v>
      </c>
      <c r="D2328" s="25">
        <v>1534952.6281969268</v>
      </c>
      <c r="E2328" s="25">
        <v>-437953.93034463981</v>
      </c>
      <c r="F2328" s="25">
        <v>539109.08106210083</v>
      </c>
      <c r="G2328" s="25">
        <v>157256.20800818224</v>
      </c>
      <c r="H2328" s="25">
        <v>249711.06267392915</v>
      </c>
      <c r="I2328" s="25">
        <v>1731675.5079459157</v>
      </c>
      <c r="J2328" s="25">
        <v>-567654.9055640148</v>
      </c>
      <c r="K2328" s="25">
        <v>1203484.124875091</v>
      </c>
      <c r="L2328" s="33">
        <v>1836477.1172090899</v>
      </c>
    </row>
    <row r="2329" spans="2:12" x14ac:dyDescent="0.25">
      <c r="B2329" s="27">
        <v>2324</v>
      </c>
      <c r="C2329" s="24">
        <v>2521247.7974685403</v>
      </c>
      <c r="D2329" s="25">
        <v>965306.07608989161</v>
      </c>
      <c r="E2329" s="25">
        <v>2315858.2805159949</v>
      </c>
      <c r="F2329" s="25">
        <v>603805.24544975255</v>
      </c>
      <c r="G2329" s="25">
        <v>691382.38537725061</v>
      </c>
      <c r="H2329" s="25">
        <v>1042650.867644025</v>
      </c>
      <c r="I2329" s="25">
        <v>1296497.9404347013</v>
      </c>
      <c r="J2329" s="25">
        <v>1107742.8252673149</v>
      </c>
      <c r="K2329" s="25">
        <v>1317892.9784192163</v>
      </c>
      <c r="L2329" s="33">
        <v>942945.04832800757</v>
      </c>
    </row>
    <row r="2330" spans="2:12" x14ac:dyDescent="0.25">
      <c r="B2330" s="27">
        <v>2325</v>
      </c>
      <c r="C2330" s="24">
        <v>2066671.895098709</v>
      </c>
      <c r="D2330" s="25">
        <v>3007767.2337772725</v>
      </c>
      <c r="E2330" s="25">
        <v>-161795.09139528219</v>
      </c>
      <c r="F2330" s="25">
        <v>-940066.28530373238</v>
      </c>
      <c r="G2330" s="25">
        <v>-96771.982852356508</v>
      </c>
      <c r="H2330" s="25">
        <v>1010897.4375295881</v>
      </c>
      <c r="I2330" s="25">
        <v>-1507170.9024145016</v>
      </c>
      <c r="J2330" s="25">
        <v>1216007.3634262173</v>
      </c>
      <c r="K2330" s="25">
        <v>2204645.282252877</v>
      </c>
      <c r="L2330" s="33">
        <v>-424699.94317348115</v>
      </c>
    </row>
    <row r="2331" spans="2:12" x14ac:dyDescent="0.25">
      <c r="B2331" s="27">
        <v>2326</v>
      </c>
      <c r="C2331" s="24">
        <v>1930488.2892765868</v>
      </c>
      <c r="D2331" s="25">
        <v>661953.83261349238</v>
      </c>
      <c r="E2331" s="25">
        <v>962908.28280607751</v>
      </c>
      <c r="F2331" s="25">
        <v>-1357166.9680409017</v>
      </c>
      <c r="G2331" s="25">
        <v>-435458.48368594516</v>
      </c>
      <c r="H2331" s="25">
        <v>1707426.9039898142</v>
      </c>
      <c r="I2331" s="25">
        <v>143442.67614538874</v>
      </c>
      <c r="J2331" s="25">
        <v>1582248.0534684593</v>
      </c>
      <c r="K2331" s="25">
        <v>338108.93192286743</v>
      </c>
      <c r="L2331" s="33">
        <v>1167544.6634941055</v>
      </c>
    </row>
    <row r="2332" spans="2:12" x14ac:dyDescent="0.25">
      <c r="B2332" s="27">
        <v>2327</v>
      </c>
      <c r="C2332" s="24">
        <v>880059.59693803964</v>
      </c>
      <c r="D2332" s="25">
        <v>1952861.5337728197</v>
      </c>
      <c r="E2332" s="25">
        <v>-34964.150787566323</v>
      </c>
      <c r="F2332" s="25">
        <v>705413.83869910426</v>
      </c>
      <c r="G2332" s="25">
        <v>767027.45895986911</v>
      </c>
      <c r="H2332" s="25">
        <v>-1225591.2591755078</v>
      </c>
      <c r="I2332" s="25">
        <v>-431461.3201523344</v>
      </c>
      <c r="J2332" s="25">
        <v>1460659.8360645496</v>
      </c>
      <c r="K2332" s="25">
        <v>-49090.381647287868</v>
      </c>
      <c r="L2332" s="33">
        <v>67215.784214576706</v>
      </c>
    </row>
    <row r="2333" spans="2:12" x14ac:dyDescent="0.25">
      <c r="B2333" s="27">
        <v>2328</v>
      </c>
      <c r="C2333" s="24">
        <v>1126964.3339467086</v>
      </c>
      <c r="D2333" s="25">
        <v>370303.1026325766</v>
      </c>
      <c r="E2333" s="25">
        <v>1590018.7781042559</v>
      </c>
      <c r="F2333" s="25">
        <v>376571.43286253652</v>
      </c>
      <c r="G2333" s="25">
        <v>663703.14209522679</v>
      </c>
      <c r="H2333" s="25">
        <v>993020.65599572705</v>
      </c>
      <c r="I2333" s="25">
        <v>3089372.6269816142</v>
      </c>
      <c r="J2333" s="25">
        <v>1951241.9691407252</v>
      </c>
      <c r="K2333" s="25">
        <v>2641665.2136179837</v>
      </c>
      <c r="L2333" s="33">
        <v>1078375.6732569351</v>
      </c>
    </row>
    <row r="2334" spans="2:12" x14ac:dyDescent="0.25">
      <c r="B2334" s="27">
        <v>2329</v>
      </c>
      <c r="C2334" s="24">
        <v>685568.51374544296</v>
      </c>
      <c r="D2334" s="25">
        <v>1462623.8085978641</v>
      </c>
      <c r="E2334" s="25">
        <v>2975632.0608335999</v>
      </c>
      <c r="F2334" s="25">
        <v>81713.863741749898</v>
      </c>
      <c r="G2334" s="25">
        <v>1429714.4580292734</v>
      </c>
      <c r="H2334" s="25">
        <v>1269453.3345681159</v>
      </c>
      <c r="I2334" s="25">
        <v>-230811.04709737469</v>
      </c>
      <c r="J2334" s="25">
        <v>2139158.6648550443</v>
      </c>
      <c r="K2334" s="25">
        <v>1633089.4772148514</v>
      </c>
      <c r="L2334" s="33">
        <v>-613784.07841740223</v>
      </c>
    </row>
    <row r="2335" spans="2:12" x14ac:dyDescent="0.25">
      <c r="B2335" s="27">
        <v>2330</v>
      </c>
      <c r="C2335" s="24">
        <v>1278064.7182895802</v>
      </c>
      <c r="D2335" s="25">
        <v>583374.37890295032</v>
      </c>
      <c r="E2335" s="25">
        <v>488076.23760673031</v>
      </c>
      <c r="F2335" s="25">
        <v>-1654928.1262215169</v>
      </c>
      <c r="G2335" s="25">
        <v>2358784.4619233566</v>
      </c>
      <c r="H2335" s="25">
        <v>1898600.1838914799</v>
      </c>
      <c r="I2335" s="25">
        <v>1748093.2038564305</v>
      </c>
      <c r="J2335" s="25">
        <v>1409101.3388444912</v>
      </c>
      <c r="K2335" s="25">
        <v>912764.67946015531</v>
      </c>
      <c r="L2335" s="33">
        <v>817327.00950871501</v>
      </c>
    </row>
    <row r="2336" spans="2:12" x14ac:dyDescent="0.25">
      <c r="B2336" s="27">
        <v>2331</v>
      </c>
      <c r="C2336" s="24">
        <v>1383206.0233924352</v>
      </c>
      <c r="D2336" s="25">
        <v>140810.36635285756</v>
      </c>
      <c r="E2336" s="25">
        <v>2262570.0293107834</v>
      </c>
      <c r="F2336" s="25">
        <v>2180024.6415714398</v>
      </c>
      <c r="G2336" s="25">
        <v>701347.93387156352</v>
      </c>
      <c r="H2336" s="25">
        <v>262795.30946510751</v>
      </c>
      <c r="I2336" s="25">
        <v>817851.8707178277</v>
      </c>
      <c r="J2336" s="25">
        <v>545202.32373743923</v>
      </c>
      <c r="K2336" s="25">
        <v>-994929.55642930698</v>
      </c>
      <c r="L2336" s="33">
        <v>742020.10447885469</v>
      </c>
    </row>
    <row r="2337" spans="2:12" x14ac:dyDescent="0.25">
      <c r="B2337" s="27">
        <v>2332</v>
      </c>
      <c r="C2337" s="24">
        <v>1278178.8390056919</v>
      </c>
      <c r="D2337" s="25">
        <v>-189331.01055493113</v>
      </c>
      <c r="E2337" s="25">
        <v>97670.325806023553</v>
      </c>
      <c r="F2337" s="25">
        <v>541108.63793750433</v>
      </c>
      <c r="G2337" s="25">
        <v>-1051135.307946261</v>
      </c>
      <c r="H2337" s="25">
        <v>-56122.113018183969</v>
      </c>
      <c r="I2337" s="25">
        <v>1064443.0364945084</v>
      </c>
      <c r="J2337" s="25">
        <v>-278668.28005394712</v>
      </c>
      <c r="K2337" s="25">
        <v>417480.10385014862</v>
      </c>
      <c r="L2337" s="33">
        <v>91630.646958180703</v>
      </c>
    </row>
    <row r="2338" spans="2:12" x14ac:dyDescent="0.25">
      <c r="B2338" s="27">
        <v>2333</v>
      </c>
      <c r="C2338" s="24">
        <v>-1594974.8377586091</v>
      </c>
      <c r="D2338" s="25">
        <v>1814758.4289920232</v>
      </c>
      <c r="E2338" s="25">
        <v>2611284.2585095274</v>
      </c>
      <c r="F2338" s="25">
        <v>186312.10192439333</v>
      </c>
      <c r="G2338" s="25">
        <v>3976673.8863862893</v>
      </c>
      <c r="H2338" s="25">
        <v>1715790.3174229059</v>
      </c>
      <c r="I2338" s="25">
        <v>1844910.8372783423</v>
      </c>
      <c r="J2338" s="25">
        <v>1449335.8885520166</v>
      </c>
      <c r="K2338" s="25">
        <v>1105035.9320501033</v>
      </c>
      <c r="L2338" s="33">
        <v>-428887.91660570027</v>
      </c>
    </row>
    <row r="2339" spans="2:12" x14ac:dyDescent="0.25">
      <c r="B2339" s="27">
        <v>2334</v>
      </c>
      <c r="C2339" s="24">
        <v>1722373.835786087</v>
      </c>
      <c r="D2339" s="25">
        <v>698658.66655897163</v>
      </c>
      <c r="E2339" s="25">
        <v>1341376.7289866568</v>
      </c>
      <c r="F2339" s="25">
        <v>1694361.8513038941</v>
      </c>
      <c r="G2339" s="25">
        <v>-1765018.479873701</v>
      </c>
      <c r="H2339" s="25">
        <v>1208654.4424112383</v>
      </c>
      <c r="I2339" s="25">
        <v>-602934.63661903795</v>
      </c>
      <c r="J2339" s="25">
        <v>1677048.5890626274</v>
      </c>
      <c r="K2339" s="25">
        <v>1833002.0946683069</v>
      </c>
      <c r="L2339" s="33">
        <v>-162841.93180771032</v>
      </c>
    </row>
    <row r="2340" spans="2:12" x14ac:dyDescent="0.25">
      <c r="B2340" s="27">
        <v>2335</v>
      </c>
      <c r="C2340" s="24">
        <v>2451973.298386836</v>
      </c>
      <c r="D2340" s="25">
        <v>271878.98102950258</v>
      </c>
      <c r="E2340" s="25">
        <v>802911.32451840024</v>
      </c>
      <c r="F2340" s="25">
        <v>1317544.9060429651</v>
      </c>
      <c r="G2340" s="25">
        <v>1096200.1179584893</v>
      </c>
      <c r="H2340" s="25">
        <v>-287792.72484548343</v>
      </c>
      <c r="I2340" s="25">
        <v>1639792.6569862165</v>
      </c>
      <c r="J2340" s="25">
        <v>38570.1374443206</v>
      </c>
      <c r="K2340" s="25">
        <v>535293.12527330127</v>
      </c>
      <c r="L2340" s="33">
        <v>-455164.77768477425</v>
      </c>
    </row>
    <row r="2341" spans="2:12" x14ac:dyDescent="0.25">
      <c r="B2341" s="27">
        <v>2336</v>
      </c>
      <c r="C2341" s="24">
        <v>-511587.28121155035</v>
      </c>
      <c r="D2341" s="25">
        <v>2166362.9065430867</v>
      </c>
      <c r="E2341" s="25">
        <v>1796386.8393374826</v>
      </c>
      <c r="F2341" s="25">
        <v>2075825.1471727802</v>
      </c>
      <c r="G2341" s="25">
        <v>1863476.6035872851</v>
      </c>
      <c r="H2341" s="25">
        <v>942572.17918986641</v>
      </c>
      <c r="I2341" s="25">
        <v>396943.38983739447</v>
      </c>
      <c r="J2341" s="25">
        <v>617229.7954797186</v>
      </c>
      <c r="K2341" s="25">
        <v>-2011138.9080842268</v>
      </c>
      <c r="L2341" s="33">
        <v>-1902335.0537050199</v>
      </c>
    </row>
    <row r="2342" spans="2:12" x14ac:dyDescent="0.25">
      <c r="B2342" s="27">
        <v>2337</v>
      </c>
      <c r="C2342" s="24">
        <v>3642856.4632710721</v>
      </c>
      <c r="D2342" s="25">
        <v>4150409.8888010867</v>
      </c>
      <c r="E2342" s="25">
        <v>2009959.978272371</v>
      </c>
      <c r="F2342" s="25">
        <v>2630221.0713508893</v>
      </c>
      <c r="G2342" s="25">
        <v>91392.478658721317</v>
      </c>
      <c r="H2342" s="25">
        <v>-137854.06323466869</v>
      </c>
      <c r="I2342" s="25">
        <v>901461.3403833285</v>
      </c>
      <c r="J2342" s="25">
        <v>363906.81279881019</v>
      </c>
      <c r="K2342" s="25">
        <v>-190973.87886131508</v>
      </c>
      <c r="L2342" s="33">
        <v>812126.05011148239</v>
      </c>
    </row>
    <row r="2343" spans="2:12" x14ac:dyDescent="0.25">
      <c r="B2343" s="27">
        <v>2338</v>
      </c>
      <c r="C2343" s="24">
        <v>-521534.80005358625</v>
      </c>
      <c r="D2343" s="25">
        <v>1076993.8839505231</v>
      </c>
      <c r="E2343" s="25">
        <v>1156340.2018168797</v>
      </c>
      <c r="F2343" s="25">
        <v>1316767.8048255565</v>
      </c>
      <c r="G2343" s="25">
        <v>567465.7656666222</v>
      </c>
      <c r="H2343" s="25">
        <v>2104852.4980139481</v>
      </c>
      <c r="I2343" s="25">
        <v>586973.39976540627</v>
      </c>
      <c r="J2343" s="25">
        <v>-448915.72077653324</v>
      </c>
      <c r="K2343" s="25">
        <v>-8958.7914339657873</v>
      </c>
      <c r="L2343" s="33">
        <v>1898996.6161911553</v>
      </c>
    </row>
    <row r="2344" spans="2:12" x14ac:dyDescent="0.25">
      <c r="B2344" s="27">
        <v>2339</v>
      </c>
      <c r="C2344" s="24">
        <v>613835.38573725242</v>
      </c>
      <c r="D2344" s="25">
        <v>-88058.197144085541</v>
      </c>
      <c r="E2344" s="25">
        <v>136763.19294420164</v>
      </c>
      <c r="F2344" s="25">
        <v>1675712.2448760248</v>
      </c>
      <c r="G2344" s="25">
        <v>837341.9612198025</v>
      </c>
      <c r="H2344" s="25">
        <v>414869.24854169181</v>
      </c>
      <c r="I2344" s="25">
        <v>1321590.2908285777</v>
      </c>
      <c r="J2344" s="25">
        <v>191476.32519025262</v>
      </c>
      <c r="K2344" s="25">
        <v>-88028.090489346068</v>
      </c>
      <c r="L2344" s="33">
        <v>1096671.4903152194</v>
      </c>
    </row>
    <row r="2345" spans="2:12" x14ac:dyDescent="0.25">
      <c r="B2345" s="27">
        <v>2340</v>
      </c>
      <c r="C2345" s="24">
        <v>-1651073.7946100361</v>
      </c>
      <c r="D2345" s="25">
        <v>-336044.52412154945</v>
      </c>
      <c r="E2345" s="25">
        <v>1934296.772525779</v>
      </c>
      <c r="F2345" s="25">
        <v>332274.16124691907</v>
      </c>
      <c r="G2345" s="25">
        <v>1428718.8463064344</v>
      </c>
      <c r="H2345" s="25">
        <v>2593642.9991034064</v>
      </c>
      <c r="I2345" s="25">
        <v>720847.12880802574</v>
      </c>
      <c r="J2345" s="25">
        <v>533163.2673685113</v>
      </c>
      <c r="K2345" s="25">
        <v>2743670.8257685448</v>
      </c>
      <c r="L2345" s="33">
        <v>398943.11421690229</v>
      </c>
    </row>
    <row r="2346" spans="2:12" x14ac:dyDescent="0.25">
      <c r="B2346" s="27">
        <v>2341</v>
      </c>
      <c r="C2346" s="24">
        <v>-417170.13231386617</v>
      </c>
      <c r="D2346" s="25">
        <v>2436096.1794697745</v>
      </c>
      <c r="E2346" s="25">
        <v>3455952.56479201</v>
      </c>
      <c r="F2346" s="25">
        <v>-101548.37278898479</v>
      </c>
      <c r="G2346" s="25">
        <v>1071204.7048816462</v>
      </c>
      <c r="H2346" s="25">
        <v>191189.05167834554</v>
      </c>
      <c r="I2346" s="25">
        <v>-1063975.5774798444</v>
      </c>
      <c r="J2346" s="25">
        <v>871745.98305947986</v>
      </c>
      <c r="K2346" s="25">
        <v>2354295.2428336483</v>
      </c>
      <c r="L2346" s="33">
        <v>304554.70689737797</v>
      </c>
    </row>
    <row r="2347" spans="2:12" x14ac:dyDescent="0.25">
      <c r="B2347" s="27">
        <v>2342</v>
      </c>
      <c r="C2347" s="24">
        <v>-67615.003145461902</v>
      </c>
      <c r="D2347" s="25">
        <v>-943485.3511377275</v>
      </c>
      <c r="E2347" s="25">
        <v>445874.02189194551</v>
      </c>
      <c r="F2347" s="25">
        <v>-897814.763277472</v>
      </c>
      <c r="G2347" s="25">
        <v>1345595.521357812</v>
      </c>
      <c r="H2347" s="25">
        <v>-161840.13553027622</v>
      </c>
      <c r="I2347" s="25">
        <v>935628.3187711034</v>
      </c>
      <c r="J2347" s="25">
        <v>1289313.1010176558</v>
      </c>
      <c r="K2347" s="25">
        <v>2236511.4512671316</v>
      </c>
      <c r="L2347" s="33">
        <v>517835.64247965021</v>
      </c>
    </row>
    <row r="2348" spans="2:12" x14ac:dyDescent="0.25">
      <c r="B2348" s="27">
        <v>2343</v>
      </c>
      <c r="C2348" s="24">
        <v>1248353.1131965239</v>
      </c>
      <c r="D2348" s="25">
        <v>-915083.83252438251</v>
      </c>
      <c r="E2348" s="25">
        <v>1456330.5720876232</v>
      </c>
      <c r="F2348" s="25">
        <v>1327446.6587083447</v>
      </c>
      <c r="G2348" s="25">
        <v>-72403.262234470807</v>
      </c>
      <c r="H2348" s="25">
        <v>293341.18114394601</v>
      </c>
      <c r="I2348" s="25">
        <v>-624005.21258310974</v>
      </c>
      <c r="J2348" s="25">
        <v>-412307.4059221819</v>
      </c>
      <c r="K2348" s="25">
        <v>3010583.6627765507</v>
      </c>
      <c r="L2348" s="33">
        <v>-553694.29457137128</v>
      </c>
    </row>
    <row r="2349" spans="2:12" x14ac:dyDescent="0.25">
      <c r="B2349" s="27">
        <v>2344</v>
      </c>
      <c r="C2349" s="24">
        <v>193774.99835119536</v>
      </c>
      <c r="D2349" s="25">
        <v>1921131.1402772684</v>
      </c>
      <c r="E2349" s="25">
        <v>2512362.8886018544</v>
      </c>
      <c r="F2349" s="25">
        <v>835808.90825188858</v>
      </c>
      <c r="G2349" s="25">
        <v>1643011.583258803</v>
      </c>
      <c r="H2349" s="25">
        <v>363388.84004740557</v>
      </c>
      <c r="I2349" s="25">
        <v>1300320.0408288548</v>
      </c>
      <c r="J2349" s="25">
        <v>1215474.9254580433</v>
      </c>
      <c r="K2349" s="25">
        <v>2681690.1634340836</v>
      </c>
      <c r="L2349" s="33">
        <v>377861.58823422156</v>
      </c>
    </row>
    <row r="2350" spans="2:12" x14ac:dyDescent="0.25">
      <c r="B2350" s="27">
        <v>2345</v>
      </c>
      <c r="C2350" s="24">
        <v>512324.10137537587</v>
      </c>
      <c r="D2350" s="25">
        <v>-662101.1360751437</v>
      </c>
      <c r="E2350" s="25">
        <v>1406128.3479504655</v>
      </c>
      <c r="F2350" s="25">
        <v>692568.63650596514</v>
      </c>
      <c r="G2350" s="25">
        <v>2022898.9970142399</v>
      </c>
      <c r="H2350" s="25">
        <v>327339.00370292552</v>
      </c>
      <c r="I2350" s="25">
        <v>575416.43681344576</v>
      </c>
      <c r="J2350" s="25">
        <v>-398490.36176942848</v>
      </c>
      <c r="K2350" s="25">
        <v>-346471.99437934579</v>
      </c>
      <c r="L2350" s="33">
        <v>-1245143.6520401202</v>
      </c>
    </row>
    <row r="2351" spans="2:12" x14ac:dyDescent="0.25">
      <c r="B2351" s="27">
        <v>2346</v>
      </c>
      <c r="C2351" s="24">
        <v>2116554.9484256878</v>
      </c>
      <c r="D2351" s="25">
        <v>1088899.7583286245</v>
      </c>
      <c r="E2351" s="25">
        <v>713182.0769634312</v>
      </c>
      <c r="F2351" s="25">
        <v>889875.9962826632</v>
      </c>
      <c r="G2351" s="25">
        <v>1321349.650677911</v>
      </c>
      <c r="H2351" s="25">
        <v>1292518.5366608463</v>
      </c>
      <c r="I2351" s="25">
        <v>-469807.66131250933</v>
      </c>
      <c r="J2351" s="25">
        <v>618181.35238901805</v>
      </c>
      <c r="K2351" s="25">
        <v>-714812.17492360296</v>
      </c>
      <c r="L2351" s="33">
        <v>-1220877.6851118002</v>
      </c>
    </row>
    <row r="2352" spans="2:12" x14ac:dyDescent="0.25">
      <c r="B2352" s="27">
        <v>2347</v>
      </c>
      <c r="C2352" s="24">
        <v>753117.68461636826</v>
      </c>
      <c r="D2352" s="25">
        <v>-203880.03382787621</v>
      </c>
      <c r="E2352" s="25">
        <v>825430.06732529169</v>
      </c>
      <c r="F2352" s="25">
        <v>124576.08931123093</v>
      </c>
      <c r="G2352" s="25">
        <v>915899.23576159542</v>
      </c>
      <c r="H2352" s="25">
        <v>260068.1621749117</v>
      </c>
      <c r="I2352" s="25">
        <v>801326.23499248084</v>
      </c>
      <c r="J2352" s="25">
        <v>1149139.4745746171</v>
      </c>
      <c r="K2352" s="25">
        <v>475655.89555573743</v>
      </c>
      <c r="L2352" s="33">
        <v>-468345.08531112783</v>
      </c>
    </row>
    <row r="2353" spans="2:12" x14ac:dyDescent="0.25">
      <c r="B2353" s="27">
        <v>2348</v>
      </c>
      <c r="C2353" s="24">
        <v>409720.51044820994</v>
      </c>
      <c r="D2353" s="25">
        <v>1390823.8037157543</v>
      </c>
      <c r="E2353" s="25">
        <v>2156828.0353856552</v>
      </c>
      <c r="F2353" s="25">
        <v>1649555.4249934424</v>
      </c>
      <c r="G2353" s="25">
        <v>721375.96759498911</v>
      </c>
      <c r="H2353" s="25">
        <v>-699435.05227551516</v>
      </c>
      <c r="I2353" s="25">
        <v>-43866.672441876493</v>
      </c>
      <c r="J2353" s="25">
        <v>1751270.4568715459</v>
      </c>
      <c r="K2353" s="25">
        <v>643329.77463180805</v>
      </c>
      <c r="L2353" s="33">
        <v>1098377.6127898344</v>
      </c>
    </row>
    <row r="2354" spans="2:12" x14ac:dyDescent="0.25">
      <c r="B2354" s="27">
        <v>2349</v>
      </c>
      <c r="C2354" s="24">
        <v>2343567.9863474276</v>
      </c>
      <c r="D2354" s="25">
        <v>1146136.5609061047</v>
      </c>
      <c r="E2354" s="25">
        <v>2362336.5707454188</v>
      </c>
      <c r="F2354" s="25">
        <v>-1143732.9833113176</v>
      </c>
      <c r="G2354" s="25">
        <v>2025217.2189927618</v>
      </c>
      <c r="H2354" s="25">
        <v>-323189.09731544554</v>
      </c>
      <c r="I2354" s="25">
        <v>-211720.8798041828</v>
      </c>
      <c r="J2354" s="25">
        <v>318997.90253192279</v>
      </c>
      <c r="K2354" s="25">
        <v>1159407.6469161278</v>
      </c>
      <c r="L2354" s="33">
        <v>294928.98849921068</v>
      </c>
    </row>
    <row r="2355" spans="2:12" x14ac:dyDescent="0.25">
      <c r="B2355" s="27">
        <v>2350</v>
      </c>
      <c r="C2355" s="24">
        <v>1437510.3292641896</v>
      </c>
      <c r="D2355" s="25">
        <v>730165.39215808688</v>
      </c>
      <c r="E2355" s="25">
        <v>960734.22904505488</v>
      </c>
      <c r="F2355" s="25">
        <v>1058984.9698315868</v>
      </c>
      <c r="G2355" s="25">
        <v>495435.65860141255</v>
      </c>
      <c r="H2355" s="25">
        <v>290573.4025939214</v>
      </c>
      <c r="I2355" s="25">
        <v>-357318.72038449999</v>
      </c>
      <c r="J2355" s="25">
        <v>968772.12328613782</v>
      </c>
      <c r="K2355" s="25">
        <v>694328.2885845867</v>
      </c>
      <c r="L2355" s="33">
        <v>288570.26535463938</v>
      </c>
    </row>
    <row r="2356" spans="2:12" x14ac:dyDescent="0.25">
      <c r="B2356" s="27">
        <v>2351</v>
      </c>
      <c r="C2356" s="24">
        <v>2284586.9263364272</v>
      </c>
      <c r="D2356" s="25">
        <v>1082943.6793826194</v>
      </c>
      <c r="E2356" s="25">
        <v>-1089247.6933175013</v>
      </c>
      <c r="F2356" s="25">
        <v>23430.586070915684</v>
      </c>
      <c r="G2356" s="25">
        <v>1689478.8277381547</v>
      </c>
      <c r="H2356" s="25">
        <v>-312984.74517260958</v>
      </c>
      <c r="I2356" s="25">
        <v>1043883.585400763</v>
      </c>
      <c r="J2356" s="25">
        <v>-56072.223673822358</v>
      </c>
      <c r="K2356" s="25">
        <v>1788244.2307600547</v>
      </c>
      <c r="L2356" s="33">
        <v>-24370.613189538941</v>
      </c>
    </row>
    <row r="2357" spans="2:12" x14ac:dyDescent="0.25">
      <c r="B2357" s="27">
        <v>2352</v>
      </c>
      <c r="C2357" s="24">
        <v>1621991.8599288492</v>
      </c>
      <c r="D2357" s="25">
        <v>1294041.6543107345</v>
      </c>
      <c r="E2357" s="25">
        <v>-504092.07784240367</v>
      </c>
      <c r="F2357" s="25">
        <v>2181234.7109090909</v>
      </c>
      <c r="G2357" s="25">
        <v>1142310.1944530299</v>
      </c>
      <c r="H2357" s="25">
        <v>936338.55230196519</v>
      </c>
      <c r="I2357" s="25">
        <v>849337.38177086879</v>
      </c>
      <c r="J2357" s="25">
        <v>-81257.102438142058</v>
      </c>
      <c r="K2357" s="25">
        <v>345053.15177730145</v>
      </c>
      <c r="L2357" s="33">
        <v>-79239.106908025686</v>
      </c>
    </row>
    <row r="2358" spans="2:12" x14ac:dyDescent="0.25">
      <c r="B2358" s="27">
        <v>2353</v>
      </c>
      <c r="C2358" s="24">
        <v>421415.24033890897</v>
      </c>
      <c r="D2358" s="25">
        <v>-152200.3781529367</v>
      </c>
      <c r="E2358" s="25">
        <v>1275723.1584612466</v>
      </c>
      <c r="F2358" s="25">
        <v>270539.22271435708</v>
      </c>
      <c r="G2358" s="25">
        <v>1303987.2468714006</v>
      </c>
      <c r="H2358" s="25">
        <v>1781237.7935515828</v>
      </c>
      <c r="I2358" s="25">
        <v>379513.42632651981</v>
      </c>
      <c r="J2358" s="25">
        <v>650141.30382974446</v>
      </c>
      <c r="K2358" s="25">
        <v>-53457.660703623667</v>
      </c>
      <c r="L2358" s="33">
        <v>235828.52043670509</v>
      </c>
    </row>
    <row r="2359" spans="2:12" x14ac:dyDescent="0.25">
      <c r="B2359" s="27">
        <v>2354</v>
      </c>
      <c r="C2359" s="24">
        <v>102118.97725232737</v>
      </c>
      <c r="D2359" s="25">
        <v>1191692.3500143588</v>
      </c>
      <c r="E2359" s="25">
        <v>-342115.06270739529</v>
      </c>
      <c r="F2359" s="25">
        <v>-408390.77816923335</v>
      </c>
      <c r="G2359" s="25">
        <v>126289.87436208688</v>
      </c>
      <c r="H2359" s="25">
        <v>-96255.290995691437</v>
      </c>
      <c r="I2359" s="25">
        <v>1074665.7982244021</v>
      </c>
      <c r="J2359" s="25">
        <v>924292.30958338734</v>
      </c>
      <c r="K2359" s="25">
        <v>76637.754027558491</v>
      </c>
      <c r="L2359" s="33">
        <v>-306901.77745416714</v>
      </c>
    </row>
    <row r="2360" spans="2:12" x14ac:dyDescent="0.25">
      <c r="B2360" s="27">
        <v>2355</v>
      </c>
      <c r="C2360" s="24">
        <v>229578.448070243</v>
      </c>
      <c r="D2360" s="25">
        <v>2298344.8495474737</v>
      </c>
      <c r="E2360" s="25">
        <v>2167051.5335536338</v>
      </c>
      <c r="F2360" s="25">
        <v>116935.72273425339</v>
      </c>
      <c r="G2360" s="25">
        <v>2024356.3274228116</v>
      </c>
      <c r="H2360" s="25">
        <v>-179980.49132827856</v>
      </c>
      <c r="I2360" s="25">
        <v>222557.79341330146</v>
      </c>
      <c r="J2360" s="25">
        <v>914418.03994979244</v>
      </c>
      <c r="K2360" s="25">
        <v>-353349.22304916847</v>
      </c>
      <c r="L2360" s="33">
        <v>1174848.0670907474</v>
      </c>
    </row>
    <row r="2361" spans="2:12" x14ac:dyDescent="0.25">
      <c r="B2361" s="27">
        <v>2356</v>
      </c>
      <c r="C2361" s="24">
        <v>977455.87746333657</v>
      </c>
      <c r="D2361" s="25">
        <v>-570265.81612946885</v>
      </c>
      <c r="E2361" s="25">
        <v>-545807.685469863</v>
      </c>
      <c r="F2361" s="25">
        <v>635395.81572987139</v>
      </c>
      <c r="G2361" s="25">
        <v>1233861.5895600547</v>
      </c>
      <c r="H2361" s="25">
        <v>2892784.8534939839</v>
      </c>
      <c r="I2361" s="25">
        <v>778552.780841548</v>
      </c>
      <c r="J2361" s="25">
        <v>-775866.89197584242</v>
      </c>
      <c r="K2361" s="25">
        <v>2067442.3505404964</v>
      </c>
      <c r="L2361" s="33">
        <v>-569729.93318205327</v>
      </c>
    </row>
    <row r="2362" spans="2:12" x14ac:dyDescent="0.25">
      <c r="B2362" s="27">
        <v>2357</v>
      </c>
      <c r="C2362" s="24">
        <v>178991.2592041078</v>
      </c>
      <c r="D2362" s="25">
        <v>615661.58072962333</v>
      </c>
      <c r="E2362" s="25">
        <v>-138901.11479962338</v>
      </c>
      <c r="F2362" s="25">
        <v>1281989.9389417861</v>
      </c>
      <c r="G2362" s="25">
        <v>-916440.15504475683</v>
      </c>
      <c r="H2362" s="25">
        <v>-32997.806601285003</v>
      </c>
      <c r="I2362" s="25">
        <v>1680021.3696914241</v>
      </c>
      <c r="J2362" s="25">
        <v>1504808.9479232095</v>
      </c>
      <c r="K2362" s="25">
        <v>340317.30329152755</v>
      </c>
      <c r="L2362" s="33">
        <v>1519483.2509917822</v>
      </c>
    </row>
    <row r="2363" spans="2:12" x14ac:dyDescent="0.25">
      <c r="B2363" s="27">
        <v>2358</v>
      </c>
      <c r="C2363" s="24">
        <v>-471276.00291698519</v>
      </c>
      <c r="D2363" s="25">
        <v>1217608.6801880319</v>
      </c>
      <c r="E2363" s="25">
        <v>-18097.175559359137</v>
      </c>
      <c r="F2363" s="25">
        <v>3121205.5704858243</v>
      </c>
      <c r="G2363" s="25">
        <v>779545.69536894001</v>
      </c>
      <c r="H2363" s="25">
        <v>1643010.3292273963</v>
      </c>
      <c r="I2363" s="25">
        <v>712693.89289928507</v>
      </c>
      <c r="J2363" s="25">
        <v>1343586.784727281</v>
      </c>
      <c r="K2363" s="25">
        <v>1287619.468141824</v>
      </c>
      <c r="L2363" s="33">
        <v>581942.71636750549</v>
      </c>
    </row>
    <row r="2364" spans="2:12" x14ac:dyDescent="0.25">
      <c r="B2364" s="27">
        <v>2359</v>
      </c>
      <c r="C2364" s="24">
        <v>1177476.6871104129</v>
      </c>
      <c r="D2364" s="25">
        <v>509014.42601447226</v>
      </c>
      <c r="E2364" s="25">
        <v>226811.91698624194</v>
      </c>
      <c r="F2364" s="25">
        <v>-2220377.162617004</v>
      </c>
      <c r="G2364" s="25">
        <v>296297.36339830281</v>
      </c>
      <c r="H2364" s="25">
        <v>-25890.264092430472</v>
      </c>
      <c r="I2364" s="25">
        <v>399399.43974527111</v>
      </c>
      <c r="J2364" s="25">
        <v>1470183.7752653966</v>
      </c>
      <c r="K2364" s="25">
        <v>2854282.9669306441</v>
      </c>
      <c r="L2364" s="33">
        <v>1452174.6057312507</v>
      </c>
    </row>
    <row r="2365" spans="2:12" x14ac:dyDescent="0.25">
      <c r="B2365" s="27">
        <v>2360</v>
      </c>
      <c r="C2365" s="24">
        <v>598233.99703865172</v>
      </c>
      <c r="D2365" s="25">
        <v>1494380.4302304587</v>
      </c>
      <c r="E2365" s="25">
        <v>923318.26316844486</v>
      </c>
      <c r="F2365" s="25">
        <v>-208432.98165059602</v>
      </c>
      <c r="G2365" s="25">
        <v>1585541.5958183664</v>
      </c>
      <c r="H2365" s="25">
        <v>-735615.73784655007</v>
      </c>
      <c r="I2365" s="25">
        <v>2228995.9520984916</v>
      </c>
      <c r="J2365" s="25">
        <v>1522465.8238510666</v>
      </c>
      <c r="K2365" s="25">
        <v>355785.39166643564</v>
      </c>
      <c r="L2365" s="33">
        <v>458547.71920789452</v>
      </c>
    </row>
    <row r="2366" spans="2:12" x14ac:dyDescent="0.25">
      <c r="B2366" s="27">
        <v>2361</v>
      </c>
      <c r="C2366" s="24">
        <v>369736.90998068266</v>
      </c>
      <c r="D2366" s="25">
        <v>2855211.2860694006</v>
      </c>
      <c r="E2366" s="25">
        <v>1301568.8719449658</v>
      </c>
      <c r="F2366" s="25">
        <v>1360302.5022570491</v>
      </c>
      <c r="G2366" s="25">
        <v>1817.9047638364136</v>
      </c>
      <c r="H2366" s="25">
        <v>-380415.77206038823</v>
      </c>
      <c r="I2366" s="25">
        <v>2539565.5761991059</v>
      </c>
      <c r="J2366" s="25">
        <v>1510687.2877309569</v>
      </c>
      <c r="K2366" s="25">
        <v>2716920.7081277957</v>
      </c>
      <c r="L2366" s="33">
        <v>592249.47413399396</v>
      </c>
    </row>
    <row r="2367" spans="2:12" x14ac:dyDescent="0.25">
      <c r="B2367" s="27">
        <v>2362</v>
      </c>
      <c r="C2367" s="24">
        <v>221401.02255804976</v>
      </c>
      <c r="D2367" s="25">
        <v>219402.46973502962</v>
      </c>
      <c r="E2367" s="25">
        <v>1013868.9284774568</v>
      </c>
      <c r="F2367" s="25">
        <v>2926091.3029718781</v>
      </c>
      <c r="G2367" s="25">
        <v>1979832.1895713685</v>
      </c>
      <c r="H2367" s="25">
        <v>205086.34038056387</v>
      </c>
      <c r="I2367" s="25">
        <v>1011510.1641997611</v>
      </c>
      <c r="J2367" s="25">
        <v>1993046.2494875584</v>
      </c>
      <c r="K2367" s="25">
        <v>971697.41160052316</v>
      </c>
      <c r="L2367" s="33">
        <v>-22751.90239662677</v>
      </c>
    </row>
    <row r="2368" spans="2:12" x14ac:dyDescent="0.25">
      <c r="B2368" s="27">
        <v>2363</v>
      </c>
      <c r="C2368" s="24">
        <v>2230784.5258170869</v>
      </c>
      <c r="D2368" s="25">
        <v>-547834.03907077247</v>
      </c>
      <c r="E2368" s="25">
        <v>460273.30442112591</v>
      </c>
      <c r="F2368" s="25">
        <v>500197.144468226</v>
      </c>
      <c r="G2368" s="25">
        <v>-259285.25136050023</v>
      </c>
      <c r="H2368" s="25">
        <v>999500.17816492263</v>
      </c>
      <c r="I2368" s="25">
        <v>1161692.462756997</v>
      </c>
      <c r="J2368" s="25">
        <v>1728926.6567746792</v>
      </c>
      <c r="K2368" s="25">
        <v>-829327.16503356048</v>
      </c>
      <c r="L2368" s="33">
        <v>2070348.4440205554</v>
      </c>
    </row>
    <row r="2369" spans="2:12" x14ac:dyDescent="0.25">
      <c r="B2369" s="27">
        <v>2364</v>
      </c>
      <c r="C2369" s="24">
        <v>3773116.9192525484</v>
      </c>
      <c r="D2369" s="25">
        <v>31079.093188902363</v>
      </c>
      <c r="E2369" s="25">
        <v>452188.7092050137</v>
      </c>
      <c r="F2369" s="25">
        <v>779153.1283740541</v>
      </c>
      <c r="G2369" s="25">
        <v>1466092.1725809881</v>
      </c>
      <c r="H2369" s="25">
        <v>1279358.5568900034</v>
      </c>
      <c r="I2369" s="25">
        <v>2391832.3287336109</v>
      </c>
      <c r="J2369" s="25">
        <v>751234.02039872902</v>
      </c>
      <c r="K2369" s="25">
        <v>2570211.7536772657</v>
      </c>
      <c r="L2369" s="33">
        <v>-1428742.7617012211</v>
      </c>
    </row>
    <row r="2370" spans="2:12" x14ac:dyDescent="0.25">
      <c r="B2370" s="27">
        <v>2365</v>
      </c>
      <c r="C2370" s="24">
        <v>1159784.4468997261</v>
      </c>
      <c r="D2370" s="25">
        <v>-1084886.5465252954</v>
      </c>
      <c r="E2370" s="25">
        <v>1818716.9361743843</v>
      </c>
      <c r="F2370" s="25">
        <v>-215458.29276757222</v>
      </c>
      <c r="G2370" s="25">
        <v>1887368.9928022195</v>
      </c>
      <c r="H2370" s="25">
        <v>536285.95361765381</v>
      </c>
      <c r="I2370" s="25">
        <v>1876802.3698767666</v>
      </c>
      <c r="J2370" s="25">
        <v>-129825.99752970459</v>
      </c>
      <c r="K2370" s="25">
        <v>930801.51714040386</v>
      </c>
      <c r="L2370" s="33">
        <v>1106836.0105113909</v>
      </c>
    </row>
    <row r="2371" spans="2:12" x14ac:dyDescent="0.25">
      <c r="B2371" s="27">
        <v>2366</v>
      </c>
      <c r="C2371" s="24">
        <v>-1729812.0491994284</v>
      </c>
      <c r="D2371" s="25">
        <v>600166.41544247838</v>
      </c>
      <c r="E2371" s="25">
        <v>2149748.0117452405</v>
      </c>
      <c r="F2371" s="25">
        <v>1448169.6202594945</v>
      </c>
      <c r="G2371" s="25">
        <v>466611.96139470814</v>
      </c>
      <c r="H2371" s="25">
        <v>142067.14872573409</v>
      </c>
      <c r="I2371" s="25">
        <v>-1037437.0412257039</v>
      </c>
      <c r="J2371" s="25">
        <v>1205243.0638405047</v>
      </c>
      <c r="K2371" s="25">
        <v>1210861.3430236527</v>
      </c>
      <c r="L2371" s="33">
        <v>-787314.61458636262</v>
      </c>
    </row>
    <row r="2372" spans="2:12" x14ac:dyDescent="0.25">
      <c r="B2372" s="27">
        <v>2367</v>
      </c>
      <c r="C2372" s="24">
        <v>2980590.4358712994</v>
      </c>
      <c r="D2372" s="25">
        <v>569126.03618038492</v>
      </c>
      <c r="E2372" s="25">
        <v>-68040.64755214192</v>
      </c>
      <c r="F2372" s="25">
        <v>-1078945.4343184847</v>
      </c>
      <c r="G2372" s="25">
        <v>2946610.7613134244</v>
      </c>
      <c r="H2372" s="25">
        <v>713294.01678624423</v>
      </c>
      <c r="I2372" s="25">
        <v>780392.7748544272</v>
      </c>
      <c r="J2372" s="25">
        <v>58379.581156811211</v>
      </c>
      <c r="K2372" s="25">
        <v>351498.22837618086</v>
      </c>
      <c r="L2372" s="33">
        <v>111327.15668522473</v>
      </c>
    </row>
    <row r="2373" spans="2:12" x14ac:dyDescent="0.25">
      <c r="B2373" s="27">
        <v>2368</v>
      </c>
      <c r="C2373" s="24">
        <v>-255100.4235449899</v>
      </c>
      <c r="D2373" s="25">
        <v>-768031.0779929338</v>
      </c>
      <c r="E2373" s="25">
        <v>1074216.4603547747</v>
      </c>
      <c r="F2373" s="25">
        <v>2058686.4322150145</v>
      </c>
      <c r="G2373" s="25">
        <v>-191974.6935443175</v>
      </c>
      <c r="H2373" s="25">
        <v>1014970.4445037795</v>
      </c>
      <c r="I2373" s="25">
        <v>1087217.6137776971</v>
      </c>
      <c r="J2373" s="25">
        <v>1535268.1076760059</v>
      </c>
      <c r="K2373" s="25">
        <v>1239028.5085975914</v>
      </c>
      <c r="L2373" s="33">
        <v>760560.42107437551</v>
      </c>
    </row>
    <row r="2374" spans="2:12" x14ac:dyDescent="0.25">
      <c r="B2374" s="27">
        <v>2369</v>
      </c>
      <c r="C2374" s="24">
        <v>1970969.333049125</v>
      </c>
      <c r="D2374" s="25">
        <v>-147219.76616270421</v>
      </c>
      <c r="E2374" s="25">
        <v>2286299.4860409601</v>
      </c>
      <c r="F2374" s="25">
        <v>1006136.4794162926</v>
      </c>
      <c r="G2374" s="25">
        <v>905663.77587492671</v>
      </c>
      <c r="H2374" s="25">
        <v>432709.98495301791</v>
      </c>
      <c r="I2374" s="25">
        <v>780765.61256651487</v>
      </c>
      <c r="J2374" s="25">
        <v>1622904.7518100264</v>
      </c>
      <c r="K2374" s="25">
        <v>1992100.592105201</v>
      </c>
      <c r="L2374" s="33">
        <v>-634483.59588779975</v>
      </c>
    </row>
    <row r="2375" spans="2:12" x14ac:dyDescent="0.25">
      <c r="B2375" s="27">
        <v>2370</v>
      </c>
      <c r="C2375" s="24">
        <v>2463499.3363413909</v>
      </c>
      <c r="D2375" s="25">
        <v>1328659.9932816904</v>
      </c>
      <c r="E2375" s="25">
        <v>2564729.2130571348</v>
      </c>
      <c r="F2375" s="25">
        <v>1639944.2231349424</v>
      </c>
      <c r="G2375" s="25">
        <v>-12301.504253171384</v>
      </c>
      <c r="H2375" s="25">
        <v>1046377.2458931804</v>
      </c>
      <c r="I2375" s="25">
        <v>928339.85799234733</v>
      </c>
      <c r="J2375" s="25">
        <v>-1449367.9630322549</v>
      </c>
      <c r="K2375" s="25">
        <v>1424666.1121179755</v>
      </c>
      <c r="L2375" s="33">
        <v>2265015.8736759312</v>
      </c>
    </row>
    <row r="2376" spans="2:12" x14ac:dyDescent="0.25">
      <c r="B2376" s="27">
        <v>2371</v>
      </c>
      <c r="C2376" s="24">
        <v>468433.39175507519</v>
      </c>
      <c r="D2376" s="25">
        <v>1598974.8900136556</v>
      </c>
      <c r="E2376" s="25">
        <v>485626.62383139227</v>
      </c>
      <c r="F2376" s="25">
        <v>-1055289.6157688957</v>
      </c>
      <c r="G2376" s="25">
        <v>134839.48086859751</v>
      </c>
      <c r="H2376" s="25">
        <v>1582350.8870104589</v>
      </c>
      <c r="I2376" s="25">
        <v>1152180.2025245819</v>
      </c>
      <c r="J2376" s="25">
        <v>609632.07192779239</v>
      </c>
      <c r="K2376" s="25">
        <v>-564666.75445583044</v>
      </c>
      <c r="L2376" s="33">
        <v>794706.01281903032</v>
      </c>
    </row>
    <row r="2377" spans="2:12" x14ac:dyDescent="0.25">
      <c r="B2377" s="27">
        <v>2372</v>
      </c>
      <c r="C2377" s="24">
        <v>1046448.2942335363</v>
      </c>
      <c r="D2377" s="25">
        <v>1634917.5507996557</v>
      </c>
      <c r="E2377" s="25">
        <v>976476.51303563453</v>
      </c>
      <c r="F2377" s="25">
        <v>-221485.16426755395</v>
      </c>
      <c r="G2377" s="25">
        <v>218376.53691071738</v>
      </c>
      <c r="H2377" s="25">
        <v>1292743.6806177711</v>
      </c>
      <c r="I2377" s="25">
        <v>144568.09324306063</v>
      </c>
      <c r="J2377" s="25">
        <v>-502521.74858578295</v>
      </c>
      <c r="K2377" s="25">
        <v>628421.42413617345</v>
      </c>
      <c r="L2377" s="33">
        <v>-1260261.8491629823</v>
      </c>
    </row>
    <row r="2378" spans="2:12" x14ac:dyDescent="0.25">
      <c r="B2378" s="27">
        <v>2373</v>
      </c>
      <c r="C2378" s="24">
        <v>2554027.2280770685</v>
      </c>
      <c r="D2378" s="25">
        <v>507794.57446879614</v>
      </c>
      <c r="E2378" s="25">
        <v>-110703.93600012222</v>
      </c>
      <c r="F2378" s="25">
        <v>-341343.34063568106</v>
      </c>
      <c r="G2378" s="25">
        <v>1357658.4394166628</v>
      </c>
      <c r="H2378" s="25">
        <v>727635.70517206704</v>
      </c>
      <c r="I2378" s="25">
        <v>1746120.29290776</v>
      </c>
      <c r="J2378" s="25">
        <v>-164987.90490375925</v>
      </c>
      <c r="K2378" s="25">
        <v>-99086.356345723849</v>
      </c>
      <c r="L2378" s="33">
        <v>667800.35982289445</v>
      </c>
    </row>
    <row r="2379" spans="2:12" x14ac:dyDescent="0.25">
      <c r="B2379" s="27">
        <v>2374</v>
      </c>
      <c r="C2379" s="24">
        <v>199978.4270004998</v>
      </c>
      <c r="D2379" s="25">
        <v>4651042.4674780602</v>
      </c>
      <c r="E2379" s="25">
        <v>937836.31542016054</v>
      </c>
      <c r="F2379" s="25">
        <v>462527.87429391453</v>
      </c>
      <c r="G2379" s="25">
        <v>1083116.7964997943</v>
      </c>
      <c r="H2379" s="25">
        <v>1832000.9178971313</v>
      </c>
      <c r="I2379" s="25">
        <v>-614556.32633249136</v>
      </c>
      <c r="J2379" s="25">
        <v>122695.59933688166</v>
      </c>
      <c r="K2379" s="25">
        <v>189564.50823472207</v>
      </c>
      <c r="L2379" s="33">
        <v>267639.70575583633</v>
      </c>
    </row>
    <row r="2380" spans="2:12" x14ac:dyDescent="0.25">
      <c r="B2380" s="27">
        <v>2375</v>
      </c>
      <c r="C2380" s="24">
        <v>2774963.9169532713</v>
      </c>
      <c r="D2380" s="25">
        <v>-23120.133060751017</v>
      </c>
      <c r="E2380" s="25">
        <v>695307.91674580239</v>
      </c>
      <c r="F2380" s="25">
        <v>-1355930.7569300388</v>
      </c>
      <c r="G2380" s="25">
        <v>395761.44947034679</v>
      </c>
      <c r="H2380" s="25">
        <v>2841081.8390976237</v>
      </c>
      <c r="I2380" s="25">
        <v>405559.33206370473</v>
      </c>
      <c r="J2380" s="25">
        <v>727337.8713793424</v>
      </c>
      <c r="K2380" s="25">
        <v>43366.771160470322</v>
      </c>
      <c r="L2380" s="33">
        <v>1487018.9375148388</v>
      </c>
    </row>
    <row r="2381" spans="2:12" x14ac:dyDescent="0.25">
      <c r="B2381" s="27">
        <v>2376</v>
      </c>
      <c r="C2381" s="24">
        <v>1390033.0911316089</v>
      </c>
      <c r="D2381" s="25">
        <v>776472.79992109863</v>
      </c>
      <c r="E2381" s="25">
        <v>1727844.9761839425</v>
      </c>
      <c r="F2381" s="25">
        <v>-195267.11443469999</v>
      </c>
      <c r="G2381" s="25">
        <v>1583082.6732493686</v>
      </c>
      <c r="H2381" s="25">
        <v>-23408.582356030587</v>
      </c>
      <c r="I2381" s="25">
        <v>1873653.2509719925</v>
      </c>
      <c r="J2381" s="25">
        <v>317267.44509199308</v>
      </c>
      <c r="K2381" s="25">
        <v>-259800.29680629075</v>
      </c>
      <c r="L2381" s="33">
        <v>2042978.5030313251</v>
      </c>
    </row>
    <row r="2382" spans="2:12" x14ac:dyDescent="0.25">
      <c r="B2382" s="27">
        <v>2377</v>
      </c>
      <c r="C2382" s="24">
        <v>1032451.1372767901</v>
      </c>
      <c r="D2382" s="25">
        <v>394419.00689511979</v>
      </c>
      <c r="E2382" s="25">
        <v>1849513.0373233613</v>
      </c>
      <c r="F2382" s="25">
        <v>427075.78970444342</v>
      </c>
      <c r="G2382" s="25">
        <v>-79895.529506061692</v>
      </c>
      <c r="H2382" s="25">
        <v>2303288.7193288309</v>
      </c>
      <c r="I2382" s="25">
        <v>850224.08036536397</v>
      </c>
      <c r="J2382" s="25">
        <v>-465964.59836129518</v>
      </c>
      <c r="K2382" s="25">
        <v>-660153.15102498839</v>
      </c>
      <c r="L2382" s="33">
        <v>1754843.2087275414</v>
      </c>
    </row>
    <row r="2383" spans="2:12" x14ac:dyDescent="0.25">
      <c r="B2383" s="27">
        <v>2378</v>
      </c>
      <c r="C2383" s="24">
        <v>2053750.470836767</v>
      </c>
      <c r="D2383" s="25">
        <v>415586.36418341566</v>
      </c>
      <c r="E2383" s="25">
        <v>2802585.2049576938</v>
      </c>
      <c r="F2383" s="25">
        <v>3946401.5544475494</v>
      </c>
      <c r="G2383" s="25">
        <v>1658612.0431598932</v>
      </c>
      <c r="H2383" s="25">
        <v>-691952.02249761298</v>
      </c>
      <c r="I2383" s="25">
        <v>-237249.41499276226</v>
      </c>
      <c r="J2383" s="25">
        <v>1363259.0551504148</v>
      </c>
      <c r="K2383" s="25">
        <v>684802.86371054919</v>
      </c>
      <c r="L2383" s="33">
        <v>484407.48769667931</v>
      </c>
    </row>
    <row r="2384" spans="2:12" x14ac:dyDescent="0.25">
      <c r="B2384" s="27">
        <v>2379</v>
      </c>
      <c r="C2384" s="24">
        <v>228688.01831283607</v>
      </c>
      <c r="D2384" s="25">
        <v>1045041.5475509744</v>
      </c>
      <c r="E2384" s="25">
        <v>195828.14659930021</v>
      </c>
      <c r="F2384" s="25">
        <v>759975.64644450229</v>
      </c>
      <c r="G2384" s="25">
        <v>280752.16862468375</v>
      </c>
      <c r="H2384" s="25">
        <v>137251.78629461955</v>
      </c>
      <c r="I2384" s="25">
        <v>420619.81506678555</v>
      </c>
      <c r="J2384" s="25">
        <v>1572633.6651404072</v>
      </c>
      <c r="K2384" s="25">
        <v>26991.117856375873</v>
      </c>
      <c r="L2384" s="33">
        <v>-752792.92714473046</v>
      </c>
    </row>
    <row r="2385" spans="2:12" x14ac:dyDescent="0.25">
      <c r="B2385" s="27">
        <v>2380</v>
      </c>
      <c r="C2385" s="24">
        <v>3087009.9130586898</v>
      </c>
      <c r="D2385" s="25">
        <v>-348550.30643400736</v>
      </c>
      <c r="E2385" s="25">
        <v>-156190.40931271436</v>
      </c>
      <c r="F2385" s="25">
        <v>983575.01898058131</v>
      </c>
      <c r="G2385" s="25">
        <v>1046642.6721694339</v>
      </c>
      <c r="H2385" s="25">
        <v>1218091.8942279797</v>
      </c>
      <c r="I2385" s="25">
        <v>1284846.4614994559</v>
      </c>
      <c r="J2385" s="25">
        <v>2036056.8383780564</v>
      </c>
      <c r="K2385" s="25">
        <v>-582289.34773474047</v>
      </c>
      <c r="L2385" s="33">
        <v>3568744.1067074286</v>
      </c>
    </row>
    <row r="2386" spans="2:12" x14ac:dyDescent="0.25">
      <c r="B2386" s="27">
        <v>2381</v>
      </c>
      <c r="C2386" s="24">
        <v>-658304.3103684159</v>
      </c>
      <c r="D2386" s="25">
        <v>2494414.0363963973</v>
      </c>
      <c r="E2386" s="25">
        <v>-23055.601633694489</v>
      </c>
      <c r="F2386" s="25">
        <v>807579.64663912822</v>
      </c>
      <c r="G2386" s="25">
        <v>405029.30616598018</v>
      </c>
      <c r="H2386" s="25">
        <v>448305.05248796893</v>
      </c>
      <c r="I2386" s="25">
        <v>237616.51949718082</v>
      </c>
      <c r="J2386" s="25">
        <v>412491.83651865879</v>
      </c>
      <c r="K2386" s="25">
        <v>889020.1644458333</v>
      </c>
      <c r="L2386" s="33">
        <v>-647301.91338281892</v>
      </c>
    </row>
    <row r="2387" spans="2:12" x14ac:dyDescent="0.25">
      <c r="B2387" s="27">
        <v>2382</v>
      </c>
      <c r="C2387" s="24">
        <v>1881782.7521737865</v>
      </c>
      <c r="D2387" s="25">
        <v>354224.59753438039</v>
      </c>
      <c r="E2387" s="25">
        <v>3159940.3265018938</v>
      </c>
      <c r="F2387" s="25">
        <v>1580343.137894324</v>
      </c>
      <c r="G2387" s="25">
        <v>2086697.9961643084</v>
      </c>
      <c r="H2387" s="25">
        <v>1735772.1575421197</v>
      </c>
      <c r="I2387" s="25">
        <v>672710.63735431898</v>
      </c>
      <c r="J2387" s="25">
        <v>1005616.4913649112</v>
      </c>
      <c r="K2387" s="25">
        <v>1742741.7004515151</v>
      </c>
      <c r="L2387" s="33">
        <v>2646770.5000842083</v>
      </c>
    </row>
    <row r="2388" spans="2:12" x14ac:dyDescent="0.25">
      <c r="B2388" s="27">
        <v>2383</v>
      </c>
      <c r="C2388" s="24">
        <v>954436.88354791794</v>
      </c>
      <c r="D2388" s="25">
        <v>-932024.13276085816</v>
      </c>
      <c r="E2388" s="25">
        <v>407504.59495886043</v>
      </c>
      <c r="F2388" s="25">
        <v>789027.72477394622</v>
      </c>
      <c r="G2388" s="25">
        <v>1269112.2252047947</v>
      </c>
      <c r="H2388" s="25">
        <v>2357219.3368969206</v>
      </c>
      <c r="I2388" s="25">
        <v>1950154.0260414025</v>
      </c>
      <c r="J2388" s="25">
        <v>1689861.6268225391</v>
      </c>
      <c r="K2388" s="25">
        <v>1615887.3637766242</v>
      </c>
      <c r="L2388" s="33">
        <v>733494.65301507525</v>
      </c>
    </row>
    <row r="2389" spans="2:12" x14ac:dyDescent="0.25">
      <c r="B2389" s="27">
        <v>2384</v>
      </c>
      <c r="C2389" s="24">
        <v>-930705.83753215522</v>
      </c>
      <c r="D2389" s="25">
        <v>1902597.9063592418</v>
      </c>
      <c r="E2389" s="25">
        <v>-780459.86089348281</v>
      </c>
      <c r="F2389" s="25">
        <v>3299594.4145100731</v>
      </c>
      <c r="G2389" s="25">
        <v>946015.50851911353</v>
      </c>
      <c r="H2389" s="25">
        <v>1642326.0515267067</v>
      </c>
      <c r="I2389" s="25">
        <v>3206572.5296507333</v>
      </c>
      <c r="J2389" s="25">
        <v>394580.87797412416</v>
      </c>
      <c r="K2389" s="25">
        <v>1061990.2014268544</v>
      </c>
      <c r="L2389" s="33">
        <v>-1696464.5609624179</v>
      </c>
    </row>
    <row r="2390" spans="2:12" x14ac:dyDescent="0.25">
      <c r="B2390" s="27">
        <v>2385</v>
      </c>
      <c r="C2390" s="24">
        <v>334937.4112491603</v>
      </c>
      <c r="D2390" s="25">
        <v>2036634.6368857366</v>
      </c>
      <c r="E2390" s="25">
        <v>-200425.9990216624</v>
      </c>
      <c r="F2390" s="25">
        <v>956760.21437816881</v>
      </c>
      <c r="G2390" s="25">
        <v>330802.62849807041</v>
      </c>
      <c r="H2390" s="25">
        <v>582277.22491585603</v>
      </c>
      <c r="I2390" s="25">
        <v>1414630.194475539</v>
      </c>
      <c r="J2390" s="25">
        <v>-1046062.322342061</v>
      </c>
      <c r="K2390" s="25">
        <v>472686.2274135435</v>
      </c>
      <c r="L2390" s="33">
        <v>-291295.58358574752</v>
      </c>
    </row>
    <row r="2391" spans="2:12" x14ac:dyDescent="0.25">
      <c r="B2391" s="27">
        <v>2386</v>
      </c>
      <c r="C2391" s="24">
        <v>-62507.849239117932</v>
      </c>
      <c r="D2391" s="25">
        <v>175539.06565161515</v>
      </c>
      <c r="E2391" s="25">
        <v>1046512.0227256157</v>
      </c>
      <c r="F2391" s="25">
        <v>960172.04292712267</v>
      </c>
      <c r="G2391" s="25">
        <v>119023.77280768752</v>
      </c>
      <c r="H2391" s="25">
        <v>2543504.065875371</v>
      </c>
      <c r="I2391" s="25">
        <v>592275.23990269285</v>
      </c>
      <c r="J2391" s="25">
        <v>131681.84623786388</v>
      </c>
      <c r="K2391" s="25">
        <v>856571.82709302008</v>
      </c>
      <c r="L2391" s="33">
        <v>1533716.3534038281</v>
      </c>
    </row>
    <row r="2392" spans="2:12" x14ac:dyDescent="0.25">
      <c r="B2392" s="27">
        <v>2387</v>
      </c>
      <c r="C2392" s="24">
        <v>1100500.9743022099</v>
      </c>
      <c r="D2392" s="25">
        <v>2148643.7515435298</v>
      </c>
      <c r="E2392" s="25">
        <v>1466877.7425267813</v>
      </c>
      <c r="F2392" s="25">
        <v>2430138.091069222</v>
      </c>
      <c r="G2392" s="25">
        <v>838688.88707673829</v>
      </c>
      <c r="H2392" s="25">
        <v>2587721.6712730052</v>
      </c>
      <c r="I2392" s="25">
        <v>266484.22228902765</v>
      </c>
      <c r="J2392" s="25">
        <v>208098.59864142817</v>
      </c>
      <c r="K2392" s="25">
        <v>1577702.8385872399</v>
      </c>
      <c r="L2392" s="33">
        <v>722807.71599482605</v>
      </c>
    </row>
    <row r="2393" spans="2:12" x14ac:dyDescent="0.25">
      <c r="B2393" s="27">
        <v>2388</v>
      </c>
      <c r="C2393" s="24">
        <v>211058.78794783959</v>
      </c>
      <c r="D2393" s="25">
        <v>-1445975.3522300697</v>
      </c>
      <c r="E2393" s="25">
        <v>-1238680.560601085</v>
      </c>
      <c r="F2393" s="25">
        <v>461968.98095535114</v>
      </c>
      <c r="G2393" s="25">
        <v>235370.5524134892</v>
      </c>
      <c r="H2393" s="25">
        <v>755955.8507401133</v>
      </c>
      <c r="I2393" s="25">
        <v>-1411122.6247753603</v>
      </c>
      <c r="J2393" s="25">
        <v>531212.48677740339</v>
      </c>
      <c r="K2393" s="25">
        <v>1025987.2007273291</v>
      </c>
      <c r="L2393" s="33">
        <v>-127704.71718821255</v>
      </c>
    </row>
    <row r="2394" spans="2:12" x14ac:dyDescent="0.25">
      <c r="B2394" s="27">
        <v>2389</v>
      </c>
      <c r="C2394" s="24">
        <v>1268007.9940251536</v>
      </c>
      <c r="D2394" s="25">
        <v>1967064.0669813836</v>
      </c>
      <c r="E2394" s="25">
        <v>2346271.6332556591</v>
      </c>
      <c r="F2394" s="25">
        <v>883736.0934610879</v>
      </c>
      <c r="G2394" s="25">
        <v>268825.30515945796</v>
      </c>
      <c r="H2394" s="25">
        <v>2029968.7194830398</v>
      </c>
      <c r="I2394" s="25">
        <v>-378415.15868813731</v>
      </c>
      <c r="J2394" s="25">
        <v>2679679.6639993628</v>
      </c>
      <c r="K2394" s="25">
        <v>1083399.9166534813</v>
      </c>
      <c r="L2394" s="33">
        <v>1945509.917895589</v>
      </c>
    </row>
    <row r="2395" spans="2:12" x14ac:dyDescent="0.25">
      <c r="B2395" s="27">
        <v>2390</v>
      </c>
      <c r="C2395" s="24">
        <v>-41867.18064210657</v>
      </c>
      <c r="D2395" s="25">
        <v>1055117.5526282405</v>
      </c>
      <c r="E2395" s="25">
        <v>-38418.682572749909</v>
      </c>
      <c r="F2395" s="25">
        <v>560874.58642024547</v>
      </c>
      <c r="G2395" s="25">
        <v>915836.72095195763</v>
      </c>
      <c r="H2395" s="25">
        <v>2106543.7564723277</v>
      </c>
      <c r="I2395" s="25">
        <v>-1013046.5083881905</v>
      </c>
      <c r="J2395" s="25">
        <v>2047697.4489228735</v>
      </c>
      <c r="K2395" s="25">
        <v>983811.92949114088</v>
      </c>
      <c r="L2395" s="33">
        <v>942533.51646072185</v>
      </c>
    </row>
    <row r="2396" spans="2:12" x14ac:dyDescent="0.25">
      <c r="B2396" s="27">
        <v>2391</v>
      </c>
      <c r="C2396" s="24">
        <v>-508419.69244507467</v>
      </c>
      <c r="D2396" s="25">
        <v>1329841.3987158583</v>
      </c>
      <c r="E2396" s="25">
        <v>297905.06777649419</v>
      </c>
      <c r="F2396" s="25">
        <v>-333754.08335066866</v>
      </c>
      <c r="G2396" s="25">
        <v>1226705.2527635139</v>
      </c>
      <c r="H2396" s="25">
        <v>1837324.6714186203</v>
      </c>
      <c r="I2396" s="25">
        <v>249731.19127000961</v>
      </c>
      <c r="J2396" s="25">
        <v>-716534.45802303962</v>
      </c>
      <c r="K2396" s="25">
        <v>147729.18846611818</v>
      </c>
      <c r="L2396" s="33">
        <v>420370.17130141985</v>
      </c>
    </row>
    <row r="2397" spans="2:12" x14ac:dyDescent="0.25">
      <c r="B2397" s="27">
        <v>2392</v>
      </c>
      <c r="C2397" s="24">
        <v>-394226.02393460693</v>
      </c>
      <c r="D2397" s="25">
        <v>1634278.643355594</v>
      </c>
      <c r="E2397" s="25">
        <v>-229425.66632975731</v>
      </c>
      <c r="F2397" s="25">
        <v>222489.72512050858</v>
      </c>
      <c r="G2397" s="25">
        <v>301470.89228735771</v>
      </c>
      <c r="H2397" s="25">
        <v>-653459.42038301332</v>
      </c>
      <c r="I2397" s="25">
        <v>12231.905093595386</v>
      </c>
      <c r="J2397" s="25">
        <v>2330504.3946770886</v>
      </c>
      <c r="K2397" s="25">
        <v>1736745.3314643186</v>
      </c>
      <c r="L2397" s="33">
        <v>651411.3615018581</v>
      </c>
    </row>
    <row r="2398" spans="2:12" x14ac:dyDescent="0.25">
      <c r="B2398" s="27">
        <v>2393</v>
      </c>
      <c r="C2398" s="24">
        <v>-370617.45900513418</v>
      </c>
      <c r="D2398" s="25">
        <v>771039.44713338092</v>
      </c>
      <c r="E2398" s="25">
        <v>754414.05004454637</v>
      </c>
      <c r="F2398" s="25">
        <v>1299823.7613556348</v>
      </c>
      <c r="G2398" s="25">
        <v>54376.457906070631</v>
      </c>
      <c r="H2398" s="25">
        <v>790751.21620016731</v>
      </c>
      <c r="I2398" s="25">
        <v>530120.33714631479</v>
      </c>
      <c r="J2398" s="25">
        <v>1186057.0974484421</v>
      </c>
      <c r="K2398" s="25">
        <v>1351739.5837242091</v>
      </c>
      <c r="L2398" s="33">
        <v>-396832.62180530885</v>
      </c>
    </row>
    <row r="2399" spans="2:12" x14ac:dyDescent="0.25">
      <c r="B2399" s="27">
        <v>2394</v>
      </c>
      <c r="C2399" s="24">
        <v>1111272.8644889616</v>
      </c>
      <c r="D2399" s="25">
        <v>1311764.8595868056</v>
      </c>
      <c r="E2399" s="25">
        <v>535618.43773855967</v>
      </c>
      <c r="F2399" s="25">
        <v>475525.39486379363</v>
      </c>
      <c r="G2399" s="25">
        <v>1272353.0028897151</v>
      </c>
      <c r="H2399" s="25">
        <v>-4393.232347142417</v>
      </c>
      <c r="I2399" s="25">
        <v>569778.36100667808</v>
      </c>
      <c r="J2399" s="25">
        <v>913018.01246095216</v>
      </c>
      <c r="K2399" s="25">
        <v>2363709.2835910507</v>
      </c>
      <c r="L2399" s="33">
        <v>1537124.6111141769</v>
      </c>
    </row>
    <row r="2400" spans="2:12" x14ac:dyDescent="0.25">
      <c r="B2400" s="27">
        <v>2395</v>
      </c>
      <c r="C2400" s="24">
        <v>1348531.9434025977</v>
      </c>
      <c r="D2400" s="25">
        <v>979331.46206995845</v>
      </c>
      <c r="E2400" s="25">
        <v>1003133.180084134</v>
      </c>
      <c r="F2400" s="25">
        <v>1682235.5791441957</v>
      </c>
      <c r="G2400" s="25">
        <v>45576.353359230794</v>
      </c>
      <c r="H2400" s="25">
        <v>788581.93711843248</v>
      </c>
      <c r="I2400" s="25">
        <v>1013524.7820665231</v>
      </c>
      <c r="J2400" s="25">
        <v>1148897.1405680394</v>
      </c>
      <c r="K2400" s="25">
        <v>172336.60707977042</v>
      </c>
      <c r="L2400" s="33">
        <v>-792290.08867840422</v>
      </c>
    </row>
    <row r="2401" spans="2:12" x14ac:dyDescent="0.25">
      <c r="B2401" s="27">
        <v>2396</v>
      </c>
      <c r="C2401" s="24">
        <v>787532.60271492833</v>
      </c>
      <c r="D2401" s="25">
        <v>328466.42482990539</v>
      </c>
      <c r="E2401" s="25">
        <v>-296116.51946065808</v>
      </c>
      <c r="F2401" s="25">
        <v>1193676.298847212</v>
      </c>
      <c r="G2401" s="25">
        <v>2703277.0838031098</v>
      </c>
      <c r="H2401" s="25">
        <v>2084427.4608642673</v>
      </c>
      <c r="I2401" s="25">
        <v>2909756.4516483806</v>
      </c>
      <c r="J2401" s="25">
        <v>1562730.0497558126</v>
      </c>
      <c r="K2401" s="25">
        <v>641803.01060858509</v>
      </c>
      <c r="L2401" s="33">
        <v>-707365.55920531461</v>
      </c>
    </row>
    <row r="2402" spans="2:12" x14ac:dyDescent="0.25">
      <c r="B2402" s="27">
        <v>2397</v>
      </c>
      <c r="C2402" s="24">
        <v>225089.46874872688</v>
      </c>
      <c r="D2402" s="25">
        <v>1431213.8479855666</v>
      </c>
      <c r="E2402" s="25">
        <v>1227879.2161504547</v>
      </c>
      <c r="F2402" s="25">
        <v>1246050.381020518</v>
      </c>
      <c r="G2402" s="25">
        <v>58398.538982950617</v>
      </c>
      <c r="H2402" s="25">
        <v>-348635.14965305198</v>
      </c>
      <c r="I2402" s="25">
        <v>-30085.934426611289</v>
      </c>
      <c r="J2402" s="25">
        <v>2512452.0361472829</v>
      </c>
      <c r="K2402" s="25">
        <v>-753693.37637230149</v>
      </c>
      <c r="L2402" s="33">
        <v>1159535.6782598794</v>
      </c>
    </row>
    <row r="2403" spans="2:12" x14ac:dyDescent="0.25">
      <c r="B2403" s="27">
        <v>2398</v>
      </c>
      <c r="C2403" s="24">
        <v>635355.53133294731</v>
      </c>
      <c r="D2403" s="25">
        <v>992953.66478536511</v>
      </c>
      <c r="E2403" s="25">
        <v>1453578.4734233394</v>
      </c>
      <c r="F2403" s="25">
        <v>1277689.4436902166</v>
      </c>
      <c r="G2403" s="25">
        <v>995407.34686962981</v>
      </c>
      <c r="H2403" s="25">
        <v>718410.58700004173</v>
      </c>
      <c r="I2403" s="25">
        <v>430937.17921505449</v>
      </c>
      <c r="J2403" s="25">
        <v>-72982.323302307166</v>
      </c>
      <c r="K2403" s="25">
        <v>373981.93165629962</v>
      </c>
      <c r="L2403" s="33">
        <v>447787.26739028562</v>
      </c>
    </row>
    <row r="2404" spans="2:12" x14ac:dyDescent="0.25">
      <c r="B2404" s="27">
        <v>2399</v>
      </c>
      <c r="C2404" s="24">
        <v>336701.48518492468</v>
      </c>
      <c r="D2404" s="25">
        <v>725885.40502269566</v>
      </c>
      <c r="E2404" s="25">
        <v>3828137.7147308732</v>
      </c>
      <c r="F2404" s="25">
        <v>1851260.7523979144</v>
      </c>
      <c r="G2404" s="25">
        <v>-640556.26528006326</v>
      </c>
      <c r="H2404" s="25">
        <v>1799360.3230200009</v>
      </c>
      <c r="I2404" s="25">
        <v>367883.30465124641</v>
      </c>
      <c r="J2404" s="25">
        <v>1144467.2882906278</v>
      </c>
      <c r="K2404" s="25">
        <v>907623.69628669554</v>
      </c>
      <c r="L2404" s="33">
        <v>-1108439.5540152953</v>
      </c>
    </row>
    <row r="2405" spans="2:12" x14ac:dyDescent="0.25">
      <c r="B2405" s="27">
        <v>2400</v>
      </c>
      <c r="C2405" s="24">
        <v>343060.45763977617</v>
      </c>
      <c r="D2405" s="25">
        <v>-149448.64025142929</v>
      </c>
      <c r="E2405" s="25">
        <v>201140.19219195284</v>
      </c>
      <c r="F2405" s="25">
        <v>1550503.2236439148</v>
      </c>
      <c r="G2405" s="25">
        <v>276057.62684041215</v>
      </c>
      <c r="H2405" s="25">
        <v>1594272.03156994</v>
      </c>
      <c r="I2405" s="25">
        <v>-12561.005773034412</v>
      </c>
      <c r="J2405" s="25">
        <v>463356.33630323131</v>
      </c>
      <c r="K2405" s="25">
        <v>476076.69017376052</v>
      </c>
      <c r="L2405" s="33">
        <v>416833.80902197771</v>
      </c>
    </row>
    <row r="2406" spans="2:12" x14ac:dyDescent="0.25">
      <c r="B2406" s="27">
        <v>2401</v>
      </c>
      <c r="C2406" s="24">
        <v>317359.11279401043</v>
      </c>
      <c r="D2406" s="25">
        <v>-309692.35554218711</v>
      </c>
      <c r="E2406" s="25">
        <v>-389451.605748198</v>
      </c>
      <c r="F2406" s="25">
        <v>-1079035.7728567901</v>
      </c>
      <c r="G2406" s="25">
        <v>-1086534.8881702879</v>
      </c>
      <c r="H2406" s="25">
        <v>-1027164.2939947755</v>
      </c>
      <c r="I2406" s="25">
        <v>453420.40878052544</v>
      </c>
      <c r="J2406" s="25">
        <v>-330049.69247427769</v>
      </c>
      <c r="K2406" s="25">
        <v>1449648.3176930919</v>
      </c>
      <c r="L2406" s="33">
        <v>264248.63357283687</v>
      </c>
    </row>
    <row r="2407" spans="2:12" x14ac:dyDescent="0.25">
      <c r="B2407" s="27">
        <v>2402</v>
      </c>
      <c r="C2407" s="24">
        <v>-94190.715706945863</v>
      </c>
      <c r="D2407" s="25">
        <v>4455801.6769700255</v>
      </c>
      <c r="E2407" s="25">
        <v>1126545.3354778932</v>
      </c>
      <c r="F2407" s="25">
        <v>-629806.50691815326</v>
      </c>
      <c r="G2407" s="25">
        <v>261577.36020437768</v>
      </c>
      <c r="H2407" s="25">
        <v>932462.72439819435</v>
      </c>
      <c r="I2407" s="25">
        <v>108074.45283887209</v>
      </c>
      <c r="J2407" s="25">
        <v>2289270.4925897825</v>
      </c>
      <c r="K2407" s="25">
        <v>-2241150.3354496909</v>
      </c>
      <c r="L2407" s="33">
        <v>4372952.7994564893</v>
      </c>
    </row>
    <row r="2408" spans="2:12" x14ac:dyDescent="0.25">
      <c r="B2408" s="27">
        <v>2403</v>
      </c>
      <c r="C2408" s="24">
        <v>1285017.814208617</v>
      </c>
      <c r="D2408" s="25">
        <v>299458.14742742805</v>
      </c>
      <c r="E2408" s="25">
        <v>-1494317.1092739943</v>
      </c>
      <c r="F2408" s="25">
        <v>1672817.0570825227</v>
      </c>
      <c r="G2408" s="25">
        <v>2420986.9511199691</v>
      </c>
      <c r="H2408" s="25">
        <v>214544.12826774269</v>
      </c>
      <c r="I2408" s="25">
        <v>1399257.7117356486</v>
      </c>
      <c r="J2408" s="25">
        <v>210286.31734535657</v>
      </c>
      <c r="K2408" s="25">
        <v>2103918.9108927208</v>
      </c>
      <c r="L2408" s="33">
        <v>290956.88514055125</v>
      </c>
    </row>
    <row r="2409" spans="2:12" x14ac:dyDescent="0.25">
      <c r="B2409" s="27">
        <v>2404</v>
      </c>
      <c r="C2409" s="24">
        <v>1036647.2631237619</v>
      </c>
      <c r="D2409" s="25">
        <v>237764.70374544384</v>
      </c>
      <c r="E2409" s="25">
        <v>2155368.7492077425</v>
      </c>
      <c r="F2409" s="25">
        <v>2597713.7891394813</v>
      </c>
      <c r="G2409" s="25">
        <v>1672425.5832283767</v>
      </c>
      <c r="H2409" s="25">
        <v>287364.51234854059</v>
      </c>
      <c r="I2409" s="25">
        <v>305007.25957496976</v>
      </c>
      <c r="J2409" s="25">
        <v>-724201.40420735115</v>
      </c>
      <c r="K2409" s="25">
        <v>1701776.1458045542</v>
      </c>
      <c r="L2409" s="33">
        <v>1865533.1886714948</v>
      </c>
    </row>
    <row r="2410" spans="2:12" x14ac:dyDescent="0.25">
      <c r="B2410" s="27">
        <v>2405</v>
      </c>
      <c r="C2410" s="24">
        <v>2198854.2111995853</v>
      </c>
      <c r="D2410" s="25">
        <v>126352.76321868785</v>
      </c>
      <c r="E2410" s="25">
        <v>391308.14854458766</v>
      </c>
      <c r="F2410" s="25">
        <v>4383409.9448138746</v>
      </c>
      <c r="G2410" s="25">
        <v>65636.643640266731</v>
      </c>
      <c r="H2410" s="25">
        <v>-640689.57142076921</v>
      </c>
      <c r="I2410" s="25">
        <v>1091089.783632867</v>
      </c>
      <c r="J2410" s="25">
        <v>584238.23841251153</v>
      </c>
      <c r="K2410" s="25">
        <v>255459.56692591216</v>
      </c>
      <c r="L2410" s="33">
        <v>1664599.8232851466</v>
      </c>
    </row>
    <row r="2411" spans="2:12" x14ac:dyDescent="0.25">
      <c r="B2411" s="27">
        <v>2406</v>
      </c>
      <c r="C2411" s="24">
        <v>2525095.2504282445</v>
      </c>
      <c r="D2411" s="25">
        <v>946964.05075997254</v>
      </c>
      <c r="E2411" s="25">
        <v>-309844.24171649618</v>
      </c>
      <c r="F2411" s="25">
        <v>201313.02367040236</v>
      </c>
      <c r="G2411" s="25">
        <v>339232.64377432037</v>
      </c>
      <c r="H2411" s="25">
        <v>1355593.439322832</v>
      </c>
      <c r="I2411" s="25">
        <v>1103246.0328297792</v>
      </c>
      <c r="J2411" s="25">
        <v>1213105.4036444677</v>
      </c>
      <c r="K2411" s="25">
        <v>2631918.7278225189</v>
      </c>
      <c r="L2411" s="33">
        <v>366001.97064306214</v>
      </c>
    </row>
    <row r="2412" spans="2:12" x14ac:dyDescent="0.25">
      <c r="B2412" s="27">
        <v>2407</v>
      </c>
      <c r="C2412" s="24">
        <v>927877.83812878141</v>
      </c>
      <c r="D2412" s="25">
        <v>-1041966.4990652283</v>
      </c>
      <c r="E2412" s="25">
        <v>1144224.4033683301</v>
      </c>
      <c r="F2412" s="25">
        <v>1288214.7148521682</v>
      </c>
      <c r="G2412" s="25">
        <v>865399.71661515487</v>
      </c>
      <c r="H2412" s="25">
        <v>1364773.2498960951</v>
      </c>
      <c r="I2412" s="25">
        <v>524083.30191165768</v>
      </c>
      <c r="J2412" s="25">
        <v>-1761275.6242148818</v>
      </c>
      <c r="K2412" s="25">
        <v>1556234.8979970175</v>
      </c>
      <c r="L2412" s="33">
        <v>1126736.8767756741</v>
      </c>
    </row>
    <row r="2413" spans="2:12" x14ac:dyDescent="0.25">
      <c r="B2413" s="27">
        <v>2408</v>
      </c>
      <c r="C2413" s="24">
        <v>-1827112.1327729735</v>
      </c>
      <c r="D2413" s="25">
        <v>319597.67589090019</v>
      </c>
      <c r="E2413" s="25">
        <v>360402.51507293899</v>
      </c>
      <c r="F2413" s="25">
        <v>1804210.2036318667</v>
      </c>
      <c r="G2413" s="25">
        <v>644530.97152156569</v>
      </c>
      <c r="H2413" s="25">
        <v>1864907.017572389</v>
      </c>
      <c r="I2413" s="25">
        <v>173217.53515287442</v>
      </c>
      <c r="J2413" s="25">
        <v>1649155.6080292859</v>
      </c>
      <c r="K2413" s="25">
        <v>-1653160.9496935955</v>
      </c>
      <c r="L2413" s="33">
        <v>523853.09960057866</v>
      </c>
    </row>
    <row r="2414" spans="2:12" x14ac:dyDescent="0.25">
      <c r="B2414" s="27">
        <v>2409</v>
      </c>
      <c r="C2414" s="24">
        <v>2224253.2222538413</v>
      </c>
      <c r="D2414" s="25">
        <v>846724.07625320833</v>
      </c>
      <c r="E2414" s="25">
        <v>964861.42383881006</v>
      </c>
      <c r="F2414" s="25">
        <v>438422.18514756579</v>
      </c>
      <c r="G2414" s="25">
        <v>312401.85143601056</v>
      </c>
      <c r="H2414" s="25">
        <v>675042.22949614283</v>
      </c>
      <c r="I2414" s="25">
        <v>576346.57663566852</v>
      </c>
      <c r="J2414" s="25">
        <v>-1117795.3535764716</v>
      </c>
      <c r="K2414" s="25">
        <v>-66317.858958861325</v>
      </c>
      <c r="L2414" s="33">
        <v>-885139.92586203432</v>
      </c>
    </row>
    <row r="2415" spans="2:12" x14ac:dyDescent="0.25">
      <c r="B2415" s="27">
        <v>2410</v>
      </c>
      <c r="C2415" s="24">
        <v>-909044.87490505632</v>
      </c>
      <c r="D2415" s="25">
        <v>440358.64570955187</v>
      </c>
      <c r="E2415" s="25">
        <v>-226984.60230767028</v>
      </c>
      <c r="F2415" s="25">
        <v>-818741.57058919594</v>
      </c>
      <c r="G2415" s="25">
        <v>672471.77955301106</v>
      </c>
      <c r="H2415" s="25">
        <v>-1606500.5580824914</v>
      </c>
      <c r="I2415" s="25">
        <v>-481829.19054460479</v>
      </c>
      <c r="J2415" s="25">
        <v>21551.363153909333</v>
      </c>
      <c r="K2415" s="25">
        <v>1913789.6273056446</v>
      </c>
      <c r="L2415" s="33">
        <v>552519.94565568073</v>
      </c>
    </row>
    <row r="2416" spans="2:12" x14ac:dyDescent="0.25">
      <c r="B2416" s="27">
        <v>2411</v>
      </c>
      <c r="C2416" s="24">
        <v>1441466.8413160238</v>
      </c>
      <c r="D2416" s="25">
        <v>1629884.7390829977</v>
      </c>
      <c r="E2416" s="25">
        <v>439624.0442473772</v>
      </c>
      <c r="F2416" s="25">
        <v>113011.35153624974</v>
      </c>
      <c r="G2416" s="25">
        <v>1218249.6863727872</v>
      </c>
      <c r="H2416" s="25">
        <v>1372025.4217434656</v>
      </c>
      <c r="I2416" s="25">
        <v>-1287166.4546915912</v>
      </c>
      <c r="J2416" s="25">
        <v>1551364.2863172814</v>
      </c>
      <c r="K2416" s="25">
        <v>39463.552709487267</v>
      </c>
      <c r="L2416" s="33">
        <v>313720.34578085365</v>
      </c>
    </row>
    <row r="2417" spans="2:12" x14ac:dyDescent="0.25">
      <c r="B2417" s="27">
        <v>2412</v>
      </c>
      <c r="C2417" s="24">
        <v>1617254.3781526247</v>
      </c>
      <c r="D2417" s="25">
        <v>834262.23255147785</v>
      </c>
      <c r="E2417" s="25">
        <v>-529749.3284573066</v>
      </c>
      <c r="F2417" s="25">
        <v>-109829.01929527055</v>
      </c>
      <c r="G2417" s="25">
        <v>1362303.1734479815</v>
      </c>
      <c r="H2417" s="25">
        <v>1576522.4793332261</v>
      </c>
      <c r="I2417" s="25">
        <v>1477969.4772235909</v>
      </c>
      <c r="J2417" s="25">
        <v>-1220025.0556570543</v>
      </c>
      <c r="K2417" s="25">
        <v>-394337.5777505911</v>
      </c>
      <c r="L2417" s="33">
        <v>2190512.1841982128</v>
      </c>
    </row>
    <row r="2418" spans="2:12" x14ac:dyDescent="0.25">
      <c r="B2418" s="27">
        <v>2413</v>
      </c>
      <c r="C2418" s="24">
        <v>1602669.4875458367</v>
      </c>
      <c r="D2418" s="25">
        <v>219863.48533427343</v>
      </c>
      <c r="E2418" s="25">
        <v>-1113502.5782201211</v>
      </c>
      <c r="F2418" s="25">
        <v>-427652.5124687287</v>
      </c>
      <c r="G2418" s="25">
        <v>857625.98749013338</v>
      </c>
      <c r="H2418" s="25">
        <v>526272.19964570832</v>
      </c>
      <c r="I2418" s="25">
        <v>3685689.9411326172</v>
      </c>
      <c r="J2418" s="25">
        <v>1401961.7723517646</v>
      </c>
      <c r="K2418" s="25">
        <v>699961.70220284723</v>
      </c>
      <c r="L2418" s="33">
        <v>-509898.05926091829</v>
      </c>
    </row>
    <row r="2419" spans="2:12" x14ac:dyDescent="0.25">
      <c r="B2419" s="27">
        <v>2414</v>
      </c>
      <c r="C2419" s="24">
        <v>1009304.4470867747</v>
      </c>
      <c r="D2419" s="25">
        <v>1363542.607122194</v>
      </c>
      <c r="E2419" s="25">
        <v>-1582096.0629669214</v>
      </c>
      <c r="F2419" s="25">
        <v>1134104.755758455</v>
      </c>
      <c r="G2419" s="25">
        <v>2432825.6997030778</v>
      </c>
      <c r="H2419" s="25">
        <v>1522663.9248888716</v>
      </c>
      <c r="I2419" s="25">
        <v>1716280.7926143603</v>
      </c>
      <c r="J2419" s="25">
        <v>-1110245.5112613668</v>
      </c>
      <c r="K2419" s="25">
        <v>-1417410.2056622324</v>
      </c>
      <c r="L2419" s="33">
        <v>1246466.428865355</v>
      </c>
    </row>
    <row r="2420" spans="2:12" x14ac:dyDescent="0.25">
      <c r="B2420" s="27">
        <v>2415</v>
      </c>
      <c r="C2420" s="24">
        <v>156527.08221639413</v>
      </c>
      <c r="D2420" s="25">
        <v>560077.61098499596</v>
      </c>
      <c r="E2420" s="25">
        <v>836277.15886215772</v>
      </c>
      <c r="F2420" s="25">
        <v>2385840.1079628542</v>
      </c>
      <c r="G2420" s="25">
        <v>-531051.15470354073</v>
      </c>
      <c r="H2420" s="25">
        <v>2779854.8510457855</v>
      </c>
      <c r="I2420" s="25">
        <v>1438658.4152775649</v>
      </c>
      <c r="J2420" s="25">
        <v>-227121.85167297162</v>
      </c>
      <c r="K2420" s="25">
        <v>306357.05035355268</v>
      </c>
      <c r="L2420" s="33">
        <v>-798479.2751940866</v>
      </c>
    </row>
    <row r="2421" spans="2:12" x14ac:dyDescent="0.25">
      <c r="B2421" s="27">
        <v>2416</v>
      </c>
      <c r="C2421" s="24">
        <v>3419835.8704250981</v>
      </c>
      <c r="D2421" s="25">
        <v>-787206.17821330763</v>
      </c>
      <c r="E2421" s="25">
        <v>938313.40889170486</v>
      </c>
      <c r="F2421" s="25">
        <v>-161369.88816833962</v>
      </c>
      <c r="G2421" s="25">
        <v>1139590.3763357643</v>
      </c>
      <c r="H2421" s="25">
        <v>1959905.4638629435</v>
      </c>
      <c r="I2421" s="25">
        <v>-506273.4750313228</v>
      </c>
      <c r="J2421" s="25">
        <v>30570.151196546387</v>
      </c>
      <c r="K2421" s="25">
        <v>542840.08304117993</v>
      </c>
      <c r="L2421" s="33">
        <v>-247190.04821744421</v>
      </c>
    </row>
    <row r="2422" spans="2:12" x14ac:dyDescent="0.25">
      <c r="B2422" s="27">
        <v>2417</v>
      </c>
      <c r="C2422" s="24">
        <v>2273724.3765398944</v>
      </c>
      <c r="D2422" s="25">
        <v>-176066.3802772765</v>
      </c>
      <c r="E2422" s="25">
        <v>519639.08042651229</v>
      </c>
      <c r="F2422" s="25">
        <v>951097.36875763908</v>
      </c>
      <c r="G2422" s="25">
        <v>456603.74761053501</v>
      </c>
      <c r="H2422" s="25">
        <v>-364135.49994252855</v>
      </c>
      <c r="I2422" s="25">
        <v>2047786.5397228291</v>
      </c>
      <c r="J2422" s="25">
        <v>593363.82268784754</v>
      </c>
      <c r="K2422" s="25">
        <v>1996528.6923549683</v>
      </c>
      <c r="L2422" s="33">
        <v>-201419.61813899735</v>
      </c>
    </row>
    <row r="2423" spans="2:12" x14ac:dyDescent="0.25">
      <c r="B2423" s="27">
        <v>2418</v>
      </c>
      <c r="C2423" s="24">
        <v>476444.17061091028</v>
      </c>
      <c r="D2423" s="25">
        <v>1847145.2439390304</v>
      </c>
      <c r="E2423" s="25">
        <v>-869132.49137585564</v>
      </c>
      <c r="F2423" s="25">
        <v>-904755.98526301794</v>
      </c>
      <c r="G2423" s="25">
        <v>149696.82917931816</v>
      </c>
      <c r="H2423" s="25">
        <v>2595530.0122495871</v>
      </c>
      <c r="I2423" s="25">
        <v>-835884.71214991296</v>
      </c>
      <c r="J2423" s="25">
        <v>970282.09853516053</v>
      </c>
      <c r="K2423" s="25">
        <v>-167899.68795670755</v>
      </c>
      <c r="L2423" s="33">
        <v>819511.66850855993</v>
      </c>
    </row>
    <row r="2424" spans="2:12" x14ac:dyDescent="0.25">
      <c r="B2424" s="27">
        <v>2419</v>
      </c>
      <c r="C2424" s="24">
        <v>1076758.270809466</v>
      </c>
      <c r="D2424" s="25">
        <v>1681002.2883479195</v>
      </c>
      <c r="E2424" s="25">
        <v>865726.74979153229</v>
      </c>
      <c r="F2424" s="25">
        <v>1362687.5920299641</v>
      </c>
      <c r="G2424" s="25">
        <v>-983331.10884375451</v>
      </c>
      <c r="H2424" s="25">
        <v>270911.35341042234</v>
      </c>
      <c r="I2424" s="25">
        <v>-405721.06146119535</v>
      </c>
      <c r="J2424" s="25">
        <v>-1169751.2254719767</v>
      </c>
      <c r="K2424" s="25">
        <v>1692020.0247463603</v>
      </c>
      <c r="L2424" s="33">
        <v>-578013.52611455275</v>
      </c>
    </row>
    <row r="2425" spans="2:12" x14ac:dyDescent="0.25">
      <c r="B2425" s="27">
        <v>2420</v>
      </c>
      <c r="C2425" s="24">
        <v>2071357.6220712401</v>
      </c>
      <c r="D2425" s="25">
        <v>1118899.4126066477</v>
      </c>
      <c r="E2425" s="25">
        <v>3451325.3922032127</v>
      </c>
      <c r="F2425" s="25">
        <v>1680687.5229291436</v>
      </c>
      <c r="G2425" s="25">
        <v>954735.80897063855</v>
      </c>
      <c r="H2425" s="25">
        <v>1722203.6577931861</v>
      </c>
      <c r="I2425" s="25">
        <v>-37657.26533785183</v>
      </c>
      <c r="J2425" s="25">
        <v>1929752.0497279726</v>
      </c>
      <c r="K2425" s="25">
        <v>711439.64282853715</v>
      </c>
      <c r="L2425" s="33">
        <v>1070662.9757594843</v>
      </c>
    </row>
    <row r="2426" spans="2:12" x14ac:dyDescent="0.25">
      <c r="B2426" s="27">
        <v>2421</v>
      </c>
      <c r="C2426" s="24">
        <v>15736.842494588811</v>
      </c>
      <c r="D2426" s="25">
        <v>105389.55703444267</v>
      </c>
      <c r="E2426" s="25">
        <v>-181509.64595526503</v>
      </c>
      <c r="F2426" s="25">
        <v>1025421.0359218991</v>
      </c>
      <c r="G2426" s="25">
        <v>1044118.5539334062</v>
      </c>
      <c r="H2426" s="25">
        <v>872851.88572031539</v>
      </c>
      <c r="I2426" s="25">
        <v>890673.84457145724</v>
      </c>
      <c r="J2426" s="25">
        <v>1205990.5695107849</v>
      </c>
      <c r="K2426" s="25">
        <v>968777.4102863539</v>
      </c>
      <c r="L2426" s="33">
        <v>299423.85167433228</v>
      </c>
    </row>
    <row r="2427" spans="2:12" x14ac:dyDescent="0.25">
      <c r="B2427" s="27">
        <v>2422</v>
      </c>
      <c r="C2427" s="24">
        <v>-150100.20798585657</v>
      </c>
      <c r="D2427" s="25">
        <v>-859413.81394153601</v>
      </c>
      <c r="E2427" s="25">
        <v>-8463.0718311634846</v>
      </c>
      <c r="F2427" s="25">
        <v>-221078.81403229618</v>
      </c>
      <c r="G2427" s="25">
        <v>834794.38287825836</v>
      </c>
      <c r="H2427" s="25">
        <v>-202540.04956625355</v>
      </c>
      <c r="I2427" s="25">
        <v>1504040.7190198544</v>
      </c>
      <c r="J2427" s="25">
        <v>1838450.3799765818</v>
      </c>
      <c r="K2427" s="25">
        <v>886922.38083246723</v>
      </c>
      <c r="L2427" s="33">
        <v>-840904.65285147727</v>
      </c>
    </row>
    <row r="2428" spans="2:12" x14ac:dyDescent="0.25">
      <c r="B2428" s="27">
        <v>2423</v>
      </c>
      <c r="C2428" s="24">
        <v>1035534.2942819912</v>
      </c>
      <c r="D2428" s="25">
        <v>1529786.9626307967</v>
      </c>
      <c r="E2428" s="25">
        <v>562503.40207305085</v>
      </c>
      <c r="F2428" s="25">
        <v>971302.54010593053</v>
      </c>
      <c r="G2428" s="25">
        <v>-292400.2738590911</v>
      </c>
      <c r="H2428" s="25">
        <v>1382611.8598381821</v>
      </c>
      <c r="I2428" s="25">
        <v>659112.63131271023</v>
      </c>
      <c r="J2428" s="25">
        <v>-44601.166332694702</v>
      </c>
      <c r="K2428" s="25">
        <v>677113.81646701554</v>
      </c>
      <c r="L2428" s="33">
        <v>-105148.50911771785</v>
      </c>
    </row>
    <row r="2429" spans="2:12" x14ac:dyDescent="0.25">
      <c r="B2429" s="27">
        <v>2424</v>
      </c>
      <c r="C2429" s="24">
        <v>1344526.525983138</v>
      </c>
      <c r="D2429" s="25">
        <v>240377.39584101178</v>
      </c>
      <c r="E2429" s="25">
        <v>1242726.5646618735</v>
      </c>
      <c r="F2429" s="25">
        <v>-425029.63008643081</v>
      </c>
      <c r="G2429" s="25">
        <v>1178425.2428610441</v>
      </c>
      <c r="H2429" s="25">
        <v>-431048.85740929749</v>
      </c>
      <c r="I2429" s="25">
        <v>729843.41248320555</v>
      </c>
      <c r="J2429" s="25">
        <v>1895948.0814675861</v>
      </c>
      <c r="K2429" s="25">
        <v>1368697.8944875719</v>
      </c>
      <c r="L2429" s="33">
        <v>1063771.6427497296</v>
      </c>
    </row>
    <row r="2430" spans="2:12" x14ac:dyDescent="0.25">
      <c r="B2430" s="27">
        <v>2425</v>
      </c>
      <c r="C2430" s="24">
        <v>3267154.512817163</v>
      </c>
      <c r="D2430" s="25">
        <v>1154934.6795927892</v>
      </c>
      <c r="E2430" s="25">
        <v>1606395.9186047241</v>
      </c>
      <c r="F2430" s="25">
        <v>-167352.84403076582</v>
      </c>
      <c r="G2430" s="25">
        <v>2138061.6431231527</v>
      </c>
      <c r="H2430" s="25">
        <v>923190.94506894005</v>
      </c>
      <c r="I2430" s="25">
        <v>2038267.324481356</v>
      </c>
      <c r="J2430" s="25">
        <v>1253013.1270644693</v>
      </c>
      <c r="K2430" s="25">
        <v>597275.43594963616</v>
      </c>
      <c r="L2430" s="33">
        <v>-64010.219485971611</v>
      </c>
    </row>
    <row r="2431" spans="2:12" x14ac:dyDescent="0.25">
      <c r="B2431" s="27">
        <v>2426</v>
      </c>
      <c r="C2431" s="24">
        <v>607348.10019299062</v>
      </c>
      <c r="D2431" s="25">
        <v>187975.35450142715</v>
      </c>
      <c r="E2431" s="25">
        <v>350880.96131135384</v>
      </c>
      <c r="F2431" s="25">
        <v>-280486.93263535853</v>
      </c>
      <c r="G2431" s="25">
        <v>1797479.5430568922</v>
      </c>
      <c r="H2431" s="25">
        <v>433459.05764370039</v>
      </c>
      <c r="I2431" s="25">
        <v>1616963.7983508147</v>
      </c>
      <c r="J2431" s="25">
        <v>689565.97138655046</v>
      </c>
      <c r="K2431" s="25">
        <v>-750777.5724927457</v>
      </c>
      <c r="L2431" s="33">
        <v>692902.61695598811</v>
      </c>
    </row>
    <row r="2432" spans="2:12" x14ac:dyDescent="0.25">
      <c r="B2432" s="27">
        <v>2427</v>
      </c>
      <c r="C2432" s="24">
        <v>2025287.4587494503</v>
      </c>
      <c r="D2432" s="25">
        <v>436331.57364983577</v>
      </c>
      <c r="E2432" s="25">
        <v>179532.10393633507</v>
      </c>
      <c r="F2432" s="25">
        <v>949492.96401931345</v>
      </c>
      <c r="G2432" s="25">
        <v>2268817.367390479</v>
      </c>
      <c r="H2432" s="25">
        <v>1104933.4151774608</v>
      </c>
      <c r="I2432" s="25">
        <v>249380.59573393315</v>
      </c>
      <c r="J2432" s="25">
        <v>2248660.351543596</v>
      </c>
      <c r="K2432" s="25">
        <v>-237970.5633738921</v>
      </c>
      <c r="L2432" s="33">
        <v>527186.40320785437</v>
      </c>
    </row>
    <row r="2433" spans="2:12" x14ac:dyDescent="0.25">
      <c r="B2433" s="27">
        <v>2428</v>
      </c>
      <c r="C2433" s="24">
        <v>2599956.979228341</v>
      </c>
      <c r="D2433" s="25">
        <v>1521192.2338575842</v>
      </c>
      <c r="E2433" s="25">
        <v>808383.81062524114</v>
      </c>
      <c r="F2433" s="25">
        <v>-106935.21369088348</v>
      </c>
      <c r="G2433" s="25">
        <v>1606113.7930316664</v>
      </c>
      <c r="H2433" s="25">
        <v>994713.6917381431</v>
      </c>
      <c r="I2433" s="25">
        <v>-109123.85738449171</v>
      </c>
      <c r="J2433" s="25">
        <v>798009.26905269641</v>
      </c>
      <c r="K2433" s="25">
        <v>1295188.7450440046</v>
      </c>
      <c r="L2433" s="33">
        <v>574675.01773764705</v>
      </c>
    </row>
    <row r="2434" spans="2:12" x14ac:dyDescent="0.25">
      <c r="B2434" s="27">
        <v>2429</v>
      </c>
      <c r="C2434" s="24">
        <v>-1211653.1909481781</v>
      </c>
      <c r="D2434" s="25">
        <v>-606001.29677061317</v>
      </c>
      <c r="E2434" s="25">
        <v>2498043.0418478521</v>
      </c>
      <c r="F2434" s="25">
        <v>-110977.21092623798</v>
      </c>
      <c r="G2434" s="25">
        <v>-591173.17264488712</v>
      </c>
      <c r="H2434" s="25">
        <v>567695.92871399783</v>
      </c>
      <c r="I2434" s="25">
        <v>-69721.04319251515</v>
      </c>
      <c r="J2434" s="25">
        <v>126016.02120428253</v>
      </c>
      <c r="K2434" s="25">
        <v>1405207.8502568551</v>
      </c>
      <c r="L2434" s="33">
        <v>-252782.76655491674</v>
      </c>
    </row>
    <row r="2435" spans="2:12" x14ac:dyDescent="0.25">
      <c r="B2435" s="27">
        <v>2430</v>
      </c>
      <c r="C2435" s="24">
        <v>2995144.2788765281</v>
      </c>
      <c r="D2435" s="25">
        <v>-7432.9787638848647</v>
      </c>
      <c r="E2435" s="25">
        <v>1837770.819377318</v>
      </c>
      <c r="F2435" s="25">
        <v>938403.826759791</v>
      </c>
      <c r="G2435" s="25">
        <v>-289810.27271804772</v>
      </c>
      <c r="H2435" s="25">
        <v>644580.7977037048</v>
      </c>
      <c r="I2435" s="25">
        <v>2217888.2349114791</v>
      </c>
      <c r="J2435" s="25">
        <v>1408458.350957212</v>
      </c>
      <c r="K2435" s="25">
        <v>1199472.4858625801</v>
      </c>
      <c r="L2435" s="33">
        <v>1592318.6004834077</v>
      </c>
    </row>
    <row r="2436" spans="2:12" x14ac:dyDescent="0.25">
      <c r="B2436" s="27">
        <v>2431</v>
      </c>
      <c r="C2436" s="24">
        <v>2748901.8151026797</v>
      </c>
      <c r="D2436" s="25">
        <v>1640207.197454622</v>
      </c>
      <c r="E2436" s="25">
        <v>785591.207483456</v>
      </c>
      <c r="F2436" s="25">
        <v>2199433.190883941</v>
      </c>
      <c r="G2436" s="25">
        <v>1655389.8013057555</v>
      </c>
      <c r="H2436" s="25">
        <v>866285.18118438311</v>
      </c>
      <c r="I2436" s="25">
        <v>1075916.0728128823</v>
      </c>
      <c r="J2436" s="25">
        <v>1022282.3337809192</v>
      </c>
      <c r="K2436" s="25">
        <v>238554.43437690567</v>
      </c>
      <c r="L2436" s="33">
        <v>1188768.4265794689</v>
      </c>
    </row>
    <row r="2437" spans="2:12" x14ac:dyDescent="0.25">
      <c r="B2437" s="27">
        <v>2432</v>
      </c>
      <c r="C2437" s="24">
        <v>150424.63782834588</v>
      </c>
      <c r="D2437" s="25">
        <v>-1209821.1754669114</v>
      </c>
      <c r="E2437" s="25">
        <v>51975.082967211027</v>
      </c>
      <c r="F2437" s="25">
        <v>760596.18580325972</v>
      </c>
      <c r="G2437" s="25">
        <v>629719.81070100563</v>
      </c>
      <c r="H2437" s="25">
        <v>2023687.6493201391</v>
      </c>
      <c r="I2437" s="25">
        <v>623390.8358582193</v>
      </c>
      <c r="J2437" s="25">
        <v>1044632.9665418305</v>
      </c>
      <c r="K2437" s="25">
        <v>1170549.697256871</v>
      </c>
      <c r="L2437" s="33">
        <v>1622583.9901808547</v>
      </c>
    </row>
    <row r="2438" spans="2:12" x14ac:dyDescent="0.25">
      <c r="B2438" s="27">
        <v>2433</v>
      </c>
      <c r="C2438" s="24">
        <v>226905.05545673799</v>
      </c>
      <c r="D2438" s="25">
        <v>1213151.1721394402</v>
      </c>
      <c r="E2438" s="25">
        <v>634646.96055506077</v>
      </c>
      <c r="F2438" s="25">
        <v>-297854.605173002</v>
      </c>
      <c r="G2438" s="25">
        <v>2124240.4447421003</v>
      </c>
      <c r="H2438" s="25">
        <v>817935.18527845573</v>
      </c>
      <c r="I2438" s="25">
        <v>2597545.7423109366</v>
      </c>
      <c r="J2438" s="25">
        <v>-555120.47691127053</v>
      </c>
      <c r="K2438" s="25">
        <v>70213.629591808189</v>
      </c>
      <c r="L2438" s="33">
        <v>237377.09277073015</v>
      </c>
    </row>
    <row r="2439" spans="2:12" x14ac:dyDescent="0.25">
      <c r="B2439" s="27">
        <v>2434</v>
      </c>
      <c r="C2439" s="24">
        <v>706126.10256426968</v>
      </c>
      <c r="D2439" s="25">
        <v>2550713.6152523123</v>
      </c>
      <c r="E2439" s="25">
        <v>14117.743742997758</v>
      </c>
      <c r="F2439" s="25">
        <v>622227.29024869157</v>
      </c>
      <c r="G2439" s="25">
        <v>470903.92315915041</v>
      </c>
      <c r="H2439" s="25">
        <v>1482512.5283375224</v>
      </c>
      <c r="I2439" s="25">
        <v>10014.834856033325</v>
      </c>
      <c r="J2439" s="25">
        <v>-852770.41323739663</v>
      </c>
      <c r="K2439" s="25">
        <v>-233638.86393181235</v>
      </c>
      <c r="L2439" s="33">
        <v>795612.247397976</v>
      </c>
    </row>
    <row r="2440" spans="2:12" x14ac:dyDescent="0.25">
      <c r="B2440" s="27">
        <v>2435</v>
      </c>
      <c r="C2440" s="24">
        <v>2141437.3639330259</v>
      </c>
      <c r="D2440" s="25">
        <v>70855.344725549687</v>
      </c>
      <c r="E2440" s="25">
        <v>3089623.3098883969</v>
      </c>
      <c r="F2440" s="25">
        <v>801653.56761134276</v>
      </c>
      <c r="G2440" s="25">
        <v>157083.4333972577</v>
      </c>
      <c r="H2440" s="25">
        <v>2269397.5005635093</v>
      </c>
      <c r="I2440" s="25">
        <v>126195.86124370899</v>
      </c>
      <c r="J2440" s="25">
        <v>120666.70851543639</v>
      </c>
      <c r="K2440" s="25">
        <v>1986812.955006774</v>
      </c>
      <c r="L2440" s="33">
        <v>1308901.9956512549</v>
      </c>
    </row>
    <row r="2441" spans="2:12" x14ac:dyDescent="0.25">
      <c r="B2441" s="27">
        <v>2436</v>
      </c>
      <c r="C2441" s="24">
        <v>2237383.0716207195</v>
      </c>
      <c r="D2441" s="25">
        <v>984820.43571716733</v>
      </c>
      <c r="E2441" s="25">
        <v>1190394.9743232513</v>
      </c>
      <c r="F2441" s="25">
        <v>3486978.2314324067</v>
      </c>
      <c r="G2441" s="25">
        <v>1372235.0276347026</v>
      </c>
      <c r="H2441" s="25">
        <v>796312.39221641188</v>
      </c>
      <c r="I2441" s="25">
        <v>884830.95409318293</v>
      </c>
      <c r="J2441" s="25">
        <v>576161.6548371939</v>
      </c>
      <c r="K2441" s="25">
        <v>2535614.1217127456</v>
      </c>
      <c r="L2441" s="33">
        <v>-417350.74133752333</v>
      </c>
    </row>
    <row r="2442" spans="2:12" x14ac:dyDescent="0.25">
      <c r="B2442" s="27">
        <v>2437</v>
      </c>
      <c r="C2442" s="24">
        <v>-680615.95653063431</v>
      </c>
      <c r="D2442" s="25">
        <v>-1016775.0404672017</v>
      </c>
      <c r="E2442" s="25">
        <v>-165561.21685870085</v>
      </c>
      <c r="F2442" s="25">
        <v>-279703.33698847611</v>
      </c>
      <c r="G2442" s="25">
        <v>697720.28780302592</v>
      </c>
      <c r="H2442" s="25">
        <v>818059.18887613434</v>
      </c>
      <c r="I2442" s="25">
        <v>1610194.5292500705</v>
      </c>
      <c r="J2442" s="25">
        <v>1128471.56016684</v>
      </c>
      <c r="K2442" s="25">
        <v>2087251.1547268354</v>
      </c>
      <c r="L2442" s="33">
        <v>-909811.86017824849</v>
      </c>
    </row>
    <row r="2443" spans="2:12" x14ac:dyDescent="0.25">
      <c r="B2443" s="27">
        <v>2438</v>
      </c>
      <c r="C2443" s="24">
        <v>1647787.1620452222</v>
      </c>
      <c r="D2443" s="25">
        <v>2548675.9505842957</v>
      </c>
      <c r="E2443" s="25">
        <v>856910.26032354683</v>
      </c>
      <c r="F2443" s="25">
        <v>792943.41981614567</v>
      </c>
      <c r="G2443" s="25">
        <v>68142.187704587355</v>
      </c>
      <c r="H2443" s="25">
        <v>611563.64569236012</v>
      </c>
      <c r="I2443" s="25">
        <v>-29387.7187673999</v>
      </c>
      <c r="J2443" s="25">
        <v>1053299.3254259322</v>
      </c>
      <c r="K2443" s="25">
        <v>-43671.814413020853</v>
      </c>
      <c r="L2443" s="33">
        <v>420432.03469605697</v>
      </c>
    </row>
    <row r="2444" spans="2:12" x14ac:dyDescent="0.25">
      <c r="B2444" s="27">
        <v>2439</v>
      </c>
      <c r="C2444" s="24">
        <v>2074575.6662785038</v>
      </c>
      <c r="D2444" s="25">
        <v>214224.24461017316</v>
      </c>
      <c r="E2444" s="25">
        <v>1032535.4046474518</v>
      </c>
      <c r="F2444" s="25">
        <v>-970858.77527499897</v>
      </c>
      <c r="G2444" s="25">
        <v>654552.08178625256</v>
      </c>
      <c r="H2444" s="25">
        <v>984244.57538340054</v>
      </c>
      <c r="I2444" s="25">
        <v>1150865.6626753109</v>
      </c>
      <c r="J2444" s="25">
        <v>986608.16659217747</v>
      </c>
      <c r="K2444" s="25">
        <v>1358326.35815561</v>
      </c>
      <c r="L2444" s="33">
        <v>808306.46297046635</v>
      </c>
    </row>
    <row r="2445" spans="2:12" x14ac:dyDescent="0.25">
      <c r="B2445" s="27">
        <v>2440</v>
      </c>
      <c r="C2445" s="24">
        <v>284916.88126637554</v>
      </c>
      <c r="D2445" s="25">
        <v>1005182.0691181826</v>
      </c>
      <c r="E2445" s="25">
        <v>1340549.5778212454</v>
      </c>
      <c r="F2445" s="25">
        <v>783008.00443590386</v>
      </c>
      <c r="G2445" s="25">
        <v>1167810.9558817479</v>
      </c>
      <c r="H2445" s="25">
        <v>191786.4228819143</v>
      </c>
      <c r="I2445" s="25">
        <v>-862021.67890312499</v>
      </c>
      <c r="J2445" s="25">
        <v>-278168.62818818819</v>
      </c>
      <c r="K2445" s="25">
        <v>1147083.6435544956</v>
      </c>
      <c r="L2445" s="33">
        <v>-1344996.693909321</v>
      </c>
    </row>
    <row r="2446" spans="2:12" x14ac:dyDescent="0.25">
      <c r="B2446" s="27">
        <v>2441</v>
      </c>
      <c r="C2446" s="24">
        <v>2442409.8550227531</v>
      </c>
      <c r="D2446" s="25">
        <v>2175117.9160191929</v>
      </c>
      <c r="E2446" s="25">
        <v>1232840.0244269525</v>
      </c>
      <c r="F2446" s="25">
        <v>2026209.6096063419</v>
      </c>
      <c r="G2446" s="25">
        <v>1692082.6668174397</v>
      </c>
      <c r="H2446" s="25">
        <v>1358779.8259927505</v>
      </c>
      <c r="I2446" s="25">
        <v>1563963.1337303771</v>
      </c>
      <c r="J2446" s="25">
        <v>487190.80085921334</v>
      </c>
      <c r="K2446" s="25">
        <v>1246398.9690020746</v>
      </c>
      <c r="L2446" s="33">
        <v>1079226.1567314044</v>
      </c>
    </row>
    <row r="2447" spans="2:12" x14ac:dyDescent="0.25">
      <c r="B2447" s="27">
        <v>2442</v>
      </c>
      <c r="C2447" s="24">
        <v>-1575539.1140490663</v>
      </c>
      <c r="D2447" s="25">
        <v>1135322.7546076947</v>
      </c>
      <c r="E2447" s="25">
        <v>617970.20887660142</v>
      </c>
      <c r="F2447" s="25">
        <v>850732.74341794197</v>
      </c>
      <c r="G2447" s="25">
        <v>234841.16895902902</v>
      </c>
      <c r="H2447" s="25">
        <v>1508588.8295575567</v>
      </c>
      <c r="I2447" s="25">
        <v>-947607.70126758842</v>
      </c>
      <c r="J2447" s="25">
        <v>-664657.13866961841</v>
      </c>
      <c r="K2447" s="25">
        <v>1602434.9927852433</v>
      </c>
      <c r="L2447" s="33">
        <v>283243.2151331096</v>
      </c>
    </row>
    <row r="2448" spans="2:12" x14ac:dyDescent="0.25">
      <c r="B2448" s="27">
        <v>2443</v>
      </c>
      <c r="C2448" s="24">
        <v>1520032.4787194771</v>
      </c>
      <c r="D2448" s="25">
        <v>3540798.9139769394</v>
      </c>
      <c r="E2448" s="25">
        <v>-1512086.8039282369</v>
      </c>
      <c r="F2448" s="25">
        <v>1542317.0825580899</v>
      </c>
      <c r="G2448" s="25">
        <v>1470161.9215210602</v>
      </c>
      <c r="H2448" s="25">
        <v>1362321.5622044941</v>
      </c>
      <c r="I2448" s="25">
        <v>1103892.2863298086</v>
      </c>
      <c r="J2448" s="25">
        <v>595189.01766901696</v>
      </c>
      <c r="K2448" s="25">
        <v>-1150432.9143408898</v>
      </c>
      <c r="L2448" s="33">
        <v>1597878.0900180717</v>
      </c>
    </row>
    <row r="2449" spans="2:12" x14ac:dyDescent="0.25">
      <c r="B2449" s="27">
        <v>2444</v>
      </c>
      <c r="C2449" s="24">
        <v>1001386.6028602999</v>
      </c>
      <c r="D2449" s="25">
        <v>339502.26281133806</v>
      </c>
      <c r="E2449" s="25">
        <v>1397619.5417332719</v>
      </c>
      <c r="F2449" s="25">
        <v>-49110.982785343193</v>
      </c>
      <c r="G2449" s="25">
        <v>1148046.1347365612</v>
      </c>
      <c r="H2449" s="25">
        <v>-951244.38378546434</v>
      </c>
      <c r="I2449" s="25">
        <v>499824.9511613166</v>
      </c>
      <c r="J2449" s="25">
        <v>1090184.8811723371</v>
      </c>
      <c r="K2449" s="25">
        <v>-508308.70457571</v>
      </c>
      <c r="L2449" s="33">
        <v>-205898.82683209516</v>
      </c>
    </row>
    <row r="2450" spans="2:12" x14ac:dyDescent="0.25">
      <c r="B2450" s="27">
        <v>2445</v>
      </c>
      <c r="C2450" s="24">
        <v>1141753.5382323796</v>
      </c>
      <c r="D2450" s="25">
        <v>2516864.5913492395</v>
      </c>
      <c r="E2450" s="25">
        <v>1795575.5073685683</v>
      </c>
      <c r="F2450" s="25">
        <v>1257267.734124315</v>
      </c>
      <c r="G2450" s="25">
        <v>-34145.399475870654</v>
      </c>
      <c r="H2450" s="25">
        <v>1609086.0657380633</v>
      </c>
      <c r="I2450" s="25">
        <v>596511.50917855464</v>
      </c>
      <c r="J2450" s="25">
        <v>1708.8017216464505</v>
      </c>
      <c r="K2450" s="25">
        <v>1345447.5086725294</v>
      </c>
      <c r="L2450" s="33">
        <v>1143214.8213774967</v>
      </c>
    </row>
    <row r="2451" spans="2:12" x14ac:dyDescent="0.25">
      <c r="B2451" s="27">
        <v>2446</v>
      </c>
      <c r="C2451" s="24">
        <v>173019.92540071206</v>
      </c>
      <c r="D2451" s="25">
        <v>541937.46720871702</v>
      </c>
      <c r="E2451" s="25">
        <v>498243.29852000438</v>
      </c>
      <c r="F2451" s="25">
        <v>432535.53213640768</v>
      </c>
      <c r="G2451" s="25">
        <v>1510122.1827112609</v>
      </c>
      <c r="H2451" s="25">
        <v>817865.3941754722</v>
      </c>
      <c r="I2451" s="25">
        <v>-37881.526337452233</v>
      </c>
      <c r="J2451" s="25">
        <v>-148522.98872837657</v>
      </c>
      <c r="K2451" s="25">
        <v>-768241.88668220304</v>
      </c>
      <c r="L2451" s="33">
        <v>-27742.275494551752</v>
      </c>
    </row>
    <row r="2452" spans="2:12" x14ac:dyDescent="0.25">
      <c r="B2452" s="27">
        <v>2447</v>
      </c>
      <c r="C2452" s="24">
        <v>279174.47799054859</v>
      </c>
      <c r="D2452" s="25">
        <v>683751.77734330762</v>
      </c>
      <c r="E2452" s="25">
        <v>291392.11740355473</v>
      </c>
      <c r="F2452" s="25">
        <v>1922183.9081944791</v>
      </c>
      <c r="G2452" s="25">
        <v>2046895.6492649214</v>
      </c>
      <c r="H2452" s="25">
        <v>234310.87778474391</v>
      </c>
      <c r="I2452" s="25">
        <v>508650.69620772218</v>
      </c>
      <c r="J2452" s="25">
        <v>925948.56902602827</v>
      </c>
      <c r="K2452" s="25">
        <v>2853958.4943731176</v>
      </c>
      <c r="L2452" s="33">
        <v>-1294202.5917622414</v>
      </c>
    </row>
    <row r="2453" spans="2:12" x14ac:dyDescent="0.25">
      <c r="B2453" s="27">
        <v>2448</v>
      </c>
      <c r="C2453" s="24">
        <v>3581974.393600266</v>
      </c>
      <c r="D2453" s="25">
        <v>1346815.6855393471</v>
      </c>
      <c r="E2453" s="25">
        <v>1708149.8455950818</v>
      </c>
      <c r="F2453" s="25">
        <v>880227.8604498934</v>
      </c>
      <c r="G2453" s="25">
        <v>850839.84682226367</v>
      </c>
      <c r="H2453" s="25">
        <v>120174.65625742404</v>
      </c>
      <c r="I2453" s="25">
        <v>1548047.8063699231</v>
      </c>
      <c r="J2453" s="25">
        <v>1030474.9933569129</v>
      </c>
      <c r="K2453" s="25">
        <v>1410802.3898663293</v>
      </c>
      <c r="L2453" s="33">
        <v>167074.71253067581</v>
      </c>
    </row>
    <row r="2454" spans="2:12" x14ac:dyDescent="0.25">
      <c r="B2454" s="27">
        <v>2449</v>
      </c>
      <c r="C2454" s="24">
        <v>-101526.42712587491</v>
      </c>
      <c r="D2454" s="25">
        <v>1853840.2273436226</v>
      </c>
      <c r="E2454" s="25">
        <v>846746.35502257338</v>
      </c>
      <c r="F2454" s="25">
        <v>390000.03558126744</v>
      </c>
      <c r="G2454" s="25">
        <v>1756893.9052608768</v>
      </c>
      <c r="H2454" s="25">
        <v>1983624.4887397718</v>
      </c>
      <c r="I2454" s="25">
        <v>-299529.24470317736</v>
      </c>
      <c r="J2454" s="25">
        <v>2116811.8870089627</v>
      </c>
      <c r="K2454" s="25">
        <v>-287282.60328406701</v>
      </c>
      <c r="L2454" s="33">
        <v>727701.13132472849</v>
      </c>
    </row>
    <row r="2455" spans="2:12" x14ac:dyDescent="0.25">
      <c r="B2455" s="27">
        <v>2450</v>
      </c>
      <c r="C2455" s="24">
        <v>531788.45957306726</v>
      </c>
      <c r="D2455" s="25">
        <v>1131604.5078234589</v>
      </c>
      <c r="E2455" s="25">
        <v>686945.34052768815</v>
      </c>
      <c r="F2455" s="25">
        <v>-1283309.1191272987</v>
      </c>
      <c r="G2455" s="25">
        <v>1293098.3203314822</v>
      </c>
      <c r="H2455" s="25">
        <v>264995.2537173829</v>
      </c>
      <c r="I2455" s="25">
        <v>3484633.2181972293</v>
      </c>
      <c r="J2455" s="25">
        <v>969998.63792798296</v>
      </c>
      <c r="K2455" s="25">
        <v>2146989.0552066308</v>
      </c>
      <c r="L2455" s="33">
        <v>476452.65919634188</v>
      </c>
    </row>
    <row r="2456" spans="2:12" x14ac:dyDescent="0.25">
      <c r="B2456" s="27">
        <v>2451</v>
      </c>
      <c r="C2456" s="24">
        <v>-1299202.0223608599</v>
      </c>
      <c r="D2456" s="25">
        <v>1442809.3514216752</v>
      </c>
      <c r="E2456" s="25">
        <v>2512738.4780397033</v>
      </c>
      <c r="F2456" s="25">
        <v>-653906.74159257067</v>
      </c>
      <c r="G2456" s="25">
        <v>2023320.6940933308</v>
      </c>
      <c r="H2456" s="25">
        <v>798891.66984292213</v>
      </c>
      <c r="I2456" s="25">
        <v>454445.01801207662</v>
      </c>
      <c r="J2456" s="25">
        <v>-594127.58869750332</v>
      </c>
      <c r="K2456" s="25">
        <v>1259329.1507091122</v>
      </c>
      <c r="L2456" s="33">
        <v>1758715.1616552342</v>
      </c>
    </row>
    <row r="2457" spans="2:12" x14ac:dyDescent="0.25">
      <c r="B2457" s="27">
        <v>2452</v>
      </c>
      <c r="C2457" s="24">
        <v>556668.13119689003</v>
      </c>
      <c r="D2457" s="25">
        <v>1393944.0634549856</v>
      </c>
      <c r="E2457" s="25">
        <v>331532.82657463383</v>
      </c>
      <c r="F2457" s="25">
        <v>746295.16034886241</v>
      </c>
      <c r="G2457" s="25">
        <v>2558644.5018361602</v>
      </c>
      <c r="H2457" s="25">
        <v>479713.12914591003</v>
      </c>
      <c r="I2457" s="25">
        <v>-702787.68224905711</v>
      </c>
      <c r="J2457" s="25">
        <v>632017.75615523849</v>
      </c>
      <c r="K2457" s="25">
        <v>1149485.7417428885</v>
      </c>
      <c r="L2457" s="33">
        <v>909918.59078098368</v>
      </c>
    </row>
    <row r="2458" spans="2:12" x14ac:dyDescent="0.25">
      <c r="B2458" s="27">
        <v>2453</v>
      </c>
      <c r="C2458" s="24">
        <v>1840429.3582037315</v>
      </c>
      <c r="D2458" s="25">
        <v>1806281.4721955229</v>
      </c>
      <c r="E2458" s="25">
        <v>533423.60884310817</v>
      </c>
      <c r="F2458" s="25">
        <v>350037.09092561575</v>
      </c>
      <c r="G2458" s="25">
        <v>-309073.85792531027</v>
      </c>
      <c r="H2458" s="25">
        <v>2122635.2678669952</v>
      </c>
      <c r="I2458" s="25">
        <v>1605611.7732773386</v>
      </c>
      <c r="J2458" s="25">
        <v>296006.60130873043</v>
      </c>
      <c r="K2458" s="25">
        <v>367988.12576560304</v>
      </c>
      <c r="L2458" s="33">
        <v>179131.55437111482</v>
      </c>
    </row>
    <row r="2459" spans="2:12" x14ac:dyDescent="0.25">
      <c r="B2459" s="27">
        <v>2454</v>
      </c>
      <c r="C2459" s="24">
        <v>220192.86887847818</v>
      </c>
      <c r="D2459" s="25">
        <v>1765624.4017481934</v>
      </c>
      <c r="E2459" s="25">
        <v>855415.48033616692</v>
      </c>
      <c r="F2459" s="25">
        <v>957226.7926566503</v>
      </c>
      <c r="G2459" s="25">
        <v>2907325.492953978</v>
      </c>
      <c r="H2459" s="25">
        <v>661853.16683625057</v>
      </c>
      <c r="I2459" s="25">
        <v>87243.746661510784</v>
      </c>
      <c r="J2459" s="25">
        <v>2261351.8537584827</v>
      </c>
      <c r="K2459" s="25">
        <v>508916.94897888042</v>
      </c>
      <c r="L2459" s="33">
        <v>1091245.1476662681</v>
      </c>
    </row>
    <row r="2460" spans="2:12" x14ac:dyDescent="0.25">
      <c r="B2460" s="27">
        <v>2455</v>
      </c>
      <c r="C2460" s="24">
        <v>1271890.2525617545</v>
      </c>
      <c r="D2460" s="25">
        <v>1504395.8106912309</v>
      </c>
      <c r="E2460" s="25">
        <v>-394781.66584908776</v>
      </c>
      <c r="F2460" s="25">
        <v>946141.08704550844</v>
      </c>
      <c r="G2460" s="25">
        <v>1769841.6032184213</v>
      </c>
      <c r="H2460" s="25">
        <v>1137931.5140777486</v>
      </c>
      <c r="I2460" s="25">
        <v>652943.34811138082</v>
      </c>
      <c r="J2460" s="25">
        <v>3464924.9414945887</v>
      </c>
      <c r="K2460" s="25">
        <v>147100.99199146964</v>
      </c>
      <c r="L2460" s="33">
        <v>816525.5934537719</v>
      </c>
    </row>
    <row r="2461" spans="2:12" x14ac:dyDescent="0.25">
      <c r="B2461" s="27">
        <v>2456</v>
      </c>
      <c r="C2461" s="24">
        <v>-464279.50670034299</v>
      </c>
      <c r="D2461" s="25">
        <v>202663.70398205752</v>
      </c>
      <c r="E2461" s="25">
        <v>675247.82727466058</v>
      </c>
      <c r="F2461" s="25">
        <v>-776708.18144899327</v>
      </c>
      <c r="G2461" s="25">
        <v>-228527.56214035163</v>
      </c>
      <c r="H2461" s="25">
        <v>929542.58675927157</v>
      </c>
      <c r="I2461" s="25">
        <v>2136356.6019454701</v>
      </c>
      <c r="J2461" s="25">
        <v>2218789.8861171165</v>
      </c>
      <c r="K2461" s="25">
        <v>-176108.01467821328</v>
      </c>
      <c r="L2461" s="33">
        <v>349540.61157079507</v>
      </c>
    </row>
    <row r="2462" spans="2:12" x14ac:dyDescent="0.25">
      <c r="B2462" s="27">
        <v>2457</v>
      </c>
      <c r="C2462" s="24">
        <v>1241066.3622759976</v>
      </c>
      <c r="D2462" s="25">
        <v>2800.410447484348</v>
      </c>
      <c r="E2462" s="25">
        <v>-864091.85524779325</v>
      </c>
      <c r="F2462" s="25">
        <v>928270.50985040748</v>
      </c>
      <c r="G2462" s="25">
        <v>1692245.9445392182</v>
      </c>
      <c r="H2462" s="25">
        <v>1251753.4063390726</v>
      </c>
      <c r="I2462" s="25">
        <v>1518610.2051612935</v>
      </c>
      <c r="J2462" s="25">
        <v>-217939.23445883347</v>
      </c>
      <c r="K2462" s="25">
        <v>-667432.97818040382</v>
      </c>
      <c r="L2462" s="33">
        <v>1877727.7297448646</v>
      </c>
    </row>
    <row r="2463" spans="2:12" x14ac:dyDescent="0.25">
      <c r="B2463" s="27">
        <v>2458</v>
      </c>
      <c r="C2463" s="24">
        <v>1508033.8827644642</v>
      </c>
      <c r="D2463" s="25">
        <v>-1053451.4710960174</v>
      </c>
      <c r="E2463" s="25">
        <v>1552728.8061362323</v>
      </c>
      <c r="F2463" s="25">
        <v>788041.62904141471</v>
      </c>
      <c r="G2463" s="25">
        <v>1221713.431767656</v>
      </c>
      <c r="H2463" s="25">
        <v>670947.12869036291</v>
      </c>
      <c r="I2463" s="25">
        <v>1058706.9235909758</v>
      </c>
      <c r="J2463" s="25">
        <v>2863280.8282569987</v>
      </c>
      <c r="K2463" s="25">
        <v>-82424.010378177743</v>
      </c>
      <c r="L2463" s="33">
        <v>1926135.7518177088</v>
      </c>
    </row>
    <row r="2464" spans="2:12" x14ac:dyDescent="0.25">
      <c r="B2464" s="27">
        <v>2459</v>
      </c>
      <c r="C2464" s="24">
        <v>3786656.6323124748</v>
      </c>
      <c r="D2464" s="25">
        <v>3033854.9146095603</v>
      </c>
      <c r="E2464" s="25">
        <v>-409876.98728430597</v>
      </c>
      <c r="F2464" s="25">
        <v>3061962.2741067903</v>
      </c>
      <c r="G2464" s="25">
        <v>-1868155.1350900934</v>
      </c>
      <c r="H2464" s="25">
        <v>1183259.0025439803</v>
      </c>
      <c r="I2464" s="25">
        <v>-403661.25654860493</v>
      </c>
      <c r="J2464" s="25">
        <v>1056838.3315171739</v>
      </c>
      <c r="K2464" s="25">
        <v>551180.28155434271</v>
      </c>
      <c r="L2464" s="33">
        <v>-367088.67576147383</v>
      </c>
    </row>
    <row r="2465" spans="2:12" x14ac:dyDescent="0.25">
      <c r="B2465" s="27">
        <v>2460</v>
      </c>
      <c r="C2465" s="24">
        <v>5504.6805131272413</v>
      </c>
      <c r="D2465" s="25">
        <v>1062291.3937110323</v>
      </c>
      <c r="E2465" s="25">
        <v>410200.40697108302</v>
      </c>
      <c r="F2465" s="25">
        <v>-21552.385676974431</v>
      </c>
      <c r="G2465" s="25">
        <v>-258956.31974290917</v>
      </c>
      <c r="H2465" s="25">
        <v>2072305.7652411056</v>
      </c>
      <c r="I2465" s="25">
        <v>295638.08699640911</v>
      </c>
      <c r="J2465" s="25">
        <v>2393043.3080378389</v>
      </c>
      <c r="K2465" s="25">
        <v>-487001.86764345178</v>
      </c>
      <c r="L2465" s="33">
        <v>588265.37193852337</v>
      </c>
    </row>
    <row r="2466" spans="2:12" x14ac:dyDescent="0.25">
      <c r="B2466" s="27">
        <v>2461</v>
      </c>
      <c r="C2466" s="24">
        <v>3396150.8508186745</v>
      </c>
      <c r="D2466" s="25">
        <v>1015913.7304942543</v>
      </c>
      <c r="E2466" s="25">
        <v>865036.25350500131</v>
      </c>
      <c r="F2466" s="25">
        <v>-417363.89319447149</v>
      </c>
      <c r="G2466" s="25">
        <v>2546618.8102792362</v>
      </c>
      <c r="H2466" s="25">
        <v>822049.96985621285</v>
      </c>
      <c r="I2466" s="25">
        <v>559330.05261201039</v>
      </c>
      <c r="J2466" s="25">
        <v>469955.27774603851</v>
      </c>
      <c r="K2466" s="25">
        <v>410473.74259940581</v>
      </c>
      <c r="L2466" s="33">
        <v>719090.38079453819</v>
      </c>
    </row>
    <row r="2467" spans="2:12" x14ac:dyDescent="0.25">
      <c r="B2467" s="27">
        <v>2462</v>
      </c>
      <c r="C2467" s="24">
        <v>-196327.19332199823</v>
      </c>
      <c r="D2467" s="25">
        <v>-941244.81656545727</v>
      </c>
      <c r="E2467" s="25">
        <v>641904.58459406253</v>
      </c>
      <c r="F2467" s="25">
        <v>1478370.5868954123</v>
      </c>
      <c r="G2467" s="25">
        <v>2279891.2214976987</v>
      </c>
      <c r="H2467" s="25">
        <v>256962.9523123242</v>
      </c>
      <c r="I2467" s="25">
        <v>670513.2201270829</v>
      </c>
      <c r="J2467" s="25">
        <v>1560760.6941963667</v>
      </c>
      <c r="K2467" s="25">
        <v>235883.16330182552</v>
      </c>
      <c r="L2467" s="33">
        <v>2045201.7471150812</v>
      </c>
    </row>
    <row r="2468" spans="2:12" x14ac:dyDescent="0.25">
      <c r="B2468" s="27">
        <v>2463</v>
      </c>
      <c r="C2468" s="24">
        <v>3300855.304987859</v>
      </c>
      <c r="D2468" s="25">
        <v>1005615.645861886</v>
      </c>
      <c r="E2468" s="25">
        <v>1970130.9083945458</v>
      </c>
      <c r="F2468" s="25">
        <v>1939501.0691029821</v>
      </c>
      <c r="G2468" s="25">
        <v>930598.94341264386</v>
      </c>
      <c r="H2468" s="25">
        <v>225346.76081663743</v>
      </c>
      <c r="I2468" s="25">
        <v>-222220.57374171913</v>
      </c>
      <c r="J2468" s="25">
        <v>-508136.51439214777</v>
      </c>
      <c r="K2468" s="25">
        <v>2571586.8408971969</v>
      </c>
      <c r="L2468" s="33">
        <v>-192143.54222020926</v>
      </c>
    </row>
    <row r="2469" spans="2:12" x14ac:dyDescent="0.25">
      <c r="B2469" s="27">
        <v>2464</v>
      </c>
      <c r="C2469" s="24">
        <v>1872645.7640706729</v>
      </c>
      <c r="D2469" s="25">
        <v>595135.77862453461</v>
      </c>
      <c r="E2469" s="25">
        <v>1698073.0813852195</v>
      </c>
      <c r="F2469" s="25">
        <v>768747.70966572594</v>
      </c>
      <c r="G2469" s="25">
        <v>2495814.7942105904</v>
      </c>
      <c r="H2469" s="25">
        <v>706560.14341262216</v>
      </c>
      <c r="I2469" s="25">
        <v>479616.88679745886</v>
      </c>
      <c r="J2469" s="25">
        <v>-172075.84347574878</v>
      </c>
      <c r="K2469" s="25">
        <v>934237.10024561128</v>
      </c>
      <c r="L2469" s="33">
        <v>2143431.1484423885</v>
      </c>
    </row>
    <row r="2470" spans="2:12" x14ac:dyDescent="0.25">
      <c r="B2470" s="27">
        <v>2465</v>
      </c>
      <c r="C2470" s="24">
        <v>139356.78601551475</v>
      </c>
      <c r="D2470" s="25">
        <v>-517161.5711200037</v>
      </c>
      <c r="E2470" s="25">
        <v>-126757.70223746821</v>
      </c>
      <c r="F2470" s="25">
        <v>2158807.0205748482</v>
      </c>
      <c r="G2470" s="25">
        <v>777181.16934637167</v>
      </c>
      <c r="H2470" s="25">
        <v>-127468.24331776425</v>
      </c>
      <c r="I2470" s="25">
        <v>463068.53683215845</v>
      </c>
      <c r="J2470" s="25">
        <v>2564647.5366844172</v>
      </c>
      <c r="K2470" s="25">
        <v>767085.59757609246</v>
      </c>
      <c r="L2470" s="33">
        <v>-314647.21118203178</v>
      </c>
    </row>
    <row r="2471" spans="2:12" x14ac:dyDescent="0.25">
      <c r="B2471" s="27">
        <v>2466</v>
      </c>
      <c r="C2471" s="24">
        <v>2483095.941107431</v>
      </c>
      <c r="D2471" s="25">
        <v>116226.39800774492</v>
      </c>
      <c r="E2471" s="25">
        <v>298723.76044158125</v>
      </c>
      <c r="F2471" s="25">
        <v>892673.35589913605</v>
      </c>
      <c r="G2471" s="25">
        <v>770748.17104306351</v>
      </c>
      <c r="H2471" s="25">
        <v>236993.64290511981</v>
      </c>
      <c r="I2471" s="25">
        <v>1719620.0977481771</v>
      </c>
      <c r="J2471" s="25">
        <v>123277.53752556304</v>
      </c>
      <c r="K2471" s="25">
        <v>684353.9958266532</v>
      </c>
      <c r="L2471" s="33">
        <v>501161.40730128204</v>
      </c>
    </row>
    <row r="2472" spans="2:12" x14ac:dyDescent="0.25">
      <c r="B2472" s="27">
        <v>2467</v>
      </c>
      <c r="C2472" s="24">
        <v>824825.73502048105</v>
      </c>
      <c r="D2472" s="25">
        <v>1676917.3834510217</v>
      </c>
      <c r="E2472" s="25">
        <v>1490327.1648179204</v>
      </c>
      <c r="F2472" s="25">
        <v>1403969.4474102603</v>
      </c>
      <c r="G2472" s="25">
        <v>1855078.05579028</v>
      </c>
      <c r="H2472" s="25">
        <v>445653.00074312277</v>
      </c>
      <c r="I2472" s="25">
        <v>1801279.1957401903</v>
      </c>
      <c r="J2472" s="25">
        <v>1040405.3728529774</v>
      </c>
      <c r="K2472" s="25">
        <v>475766.73175035138</v>
      </c>
      <c r="L2472" s="33">
        <v>953512.70109834522</v>
      </c>
    </row>
    <row r="2473" spans="2:12" x14ac:dyDescent="0.25">
      <c r="B2473" s="27">
        <v>2468</v>
      </c>
      <c r="C2473" s="24">
        <v>2852220.4946055431</v>
      </c>
      <c r="D2473" s="25">
        <v>688083.6514890478</v>
      </c>
      <c r="E2473" s="25">
        <v>1859063.0222515441</v>
      </c>
      <c r="F2473" s="25">
        <v>807824.40503400145</v>
      </c>
      <c r="G2473" s="25">
        <v>360863.85863601975</v>
      </c>
      <c r="H2473" s="25">
        <v>250805.44057351537</v>
      </c>
      <c r="I2473" s="25">
        <v>863312.77212247904</v>
      </c>
      <c r="J2473" s="25">
        <v>646825.8252716451</v>
      </c>
      <c r="K2473" s="25">
        <v>-678679.69159630127</v>
      </c>
      <c r="L2473" s="33">
        <v>-318974.0287778778</v>
      </c>
    </row>
    <row r="2474" spans="2:12" x14ac:dyDescent="0.25">
      <c r="B2474" s="27">
        <v>2469</v>
      </c>
      <c r="C2474" s="24">
        <v>2691940.1292413492</v>
      </c>
      <c r="D2474" s="25">
        <v>1398983.3748695399</v>
      </c>
      <c r="E2474" s="25">
        <v>604008.46386887226</v>
      </c>
      <c r="F2474" s="25">
        <v>371142.11088618543</v>
      </c>
      <c r="G2474" s="25">
        <v>1099610.1066840254</v>
      </c>
      <c r="H2474" s="25">
        <v>1641186.9269770356</v>
      </c>
      <c r="I2474" s="25">
        <v>1342895.9072656883</v>
      </c>
      <c r="J2474" s="25">
        <v>668083.27831370104</v>
      </c>
      <c r="K2474" s="25">
        <v>3291719.856782252</v>
      </c>
      <c r="L2474" s="33">
        <v>1151523.1268061157</v>
      </c>
    </row>
    <row r="2475" spans="2:12" x14ac:dyDescent="0.25">
      <c r="B2475" s="27">
        <v>2470</v>
      </c>
      <c r="C2475" s="24">
        <v>-82467.99688870972</v>
      </c>
      <c r="D2475" s="25">
        <v>512870.34640460415</v>
      </c>
      <c r="E2475" s="25">
        <v>2465919.5458068512</v>
      </c>
      <c r="F2475" s="25">
        <v>2251867.2145850547</v>
      </c>
      <c r="G2475" s="25">
        <v>1912110.707640924</v>
      </c>
      <c r="H2475" s="25">
        <v>1034535.3866473525</v>
      </c>
      <c r="I2475" s="25">
        <v>1611465.8740914487</v>
      </c>
      <c r="J2475" s="25">
        <v>2180670.3883133191</v>
      </c>
      <c r="K2475" s="25">
        <v>823445.17711913586</v>
      </c>
      <c r="L2475" s="33">
        <v>-1017187.338416168</v>
      </c>
    </row>
    <row r="2476" spans="2:12" x14ac:dyDescent="0.25">
      <c r="B2476" s="27">
        <v>2471</v>
      </c>
      <c r="C2476" s="24">
        <v>-72783.611546085216</v>
      </c>
      <c r="D2476" s="25">
        <v>3357510.8718638271</v>
      </c>
      <c r="E2476" s="25">
        <v>1526457.197599344</v>
      </c>
      <c r="F2476" s="25">
        <v>-57861.590411474928</v>
      </c>
      <c r="G2476" s="25">
        <v>-302990.0739395651</v>
      </c>
      <c r="H2476" s="25">
        <v>1429818.9827082683</v>
      </c>
      <c r="I2476" s="25">
        <v>-503622.95661982801</v>
      </c>
      <c r="J2476" s="25">
        <v>-61879.484998013359</v>
      </c>
      <c r="K2476" s="25">
        <v>856797.73709991574</v>
      </c>
      <c r="L2476" s="33">
        <v>881960.21370613202</v>
      </c>
    </row>
    <row r="2477" spans="2:12" x14ac:dyDescent="0.25">
      <c r="B2477" s="27">
        <v>2472</v>
      </c>
      <c r="C2477" s="24">
        <v>390927.00877716485</v>
      </c>
      <c r="D2477" s="25">
        <v>2390792.0523799686</v>
      </c>
      <c r="E2477" s="25">
        <v>906833.50721280789</v>
      </c>
      <c r="F2477" s="25">
        <v>712679.4016912384</v>
      </c>
      <c r="G2477" s="25">
        <v>1504863.6052724589</v>
      </c>
      <c r="H2477" s="25">
        <v>-244154.3849938903</v>
      </c>
      <c r="I2477" s="25">
        <v>-303549.67389141954</v>
      </c>
      <c r="J2477" s="25">
        <v>958002.65886856476</v>
      </c>
      <c r="K2477" s="25">
        <v>725249.25048604468</v>
      </c>
      <c r="L2477" s="33">
        <v>993234.9566234597</v>
      </c>
    </row>
    <row r="2478" spans="2:12" x14ac:dyDescent="0.25">
      <c r="B2478" s="27">
        <v>2473</v>
      </c>
      <c r="C2478" s="24">
        <v>1392376.2263610093</v>
      </c>
      <c r="D2478" s="25">
        <v>636431.41569777578</v>
      </c>
      <c r="E2478" s="25">
        <v>1258962.6515715625</v>
      </c>
      <c r="F2478" s="25">
        <v>678473.91299737245</v>
      </c>
      <c r="G2478" s="25">
        <v>1632791.2402743287</v>
      </c>
      <c r="H2478" s="25">
        <v>1030819.8595594005</v>
      </c>
      <c r="I2478" s="25">
        <v>1235231.0750498194</v>
      </c>
      <c r="J2478" s="25">
        <v>1186810.6811984065</v>
      </c>
      <c r="K2478" s="25">
        <v>-193603.118541284</v>
      </c>
      <c r="L2478" s="33">
        <v>698176.67789813364</v>
      </c>
    </row>
    <row r="2479" spans="2:12" x14ac:dyDescent="0.25">
      <c r="B2479" s="27">
        <v>2474</v>
      </c>
      <c r="C2479" s="24">
        <v>-406917.97789975349</v>
      </c>
      <c r="D2479" s="25">
        <v>826007.94688043091</v>
      </c>
      <c r="E2479" s="25">
        <v>649278.70456733182</v>
      </c>
      <c r="F2479" s="25">
        <v>1917492.1810805863</v>
      </c>
      <c r="G2479" s="25">
        <v>1138778.2355639446</v>
      </c>
      <c r="H2479" s="25">
        <v>646696.61378252506</v>
      </c>
      <c r="I2479" s="25">
        <v>504571.01169127971</v>
      </c>
      <c r="J2479" s="25">
        <v>1565630.143708433</v>
      </c>
      <c r="K2479" s="25">
        <v>1161360.3092787229</v>
      </c>
      <c r="L2479" s="33">
        <v>1205985.5797026809</v>
      </c>
    </row>
    <row r="2480" spans="2:12" x14ac:dyDescent="0.25">
      <c r="B2480" s="27">
        <v>2475</v>
      </c>
      <c r="C2480" s="24">
        <v>3600941.8600335466</v>
      </c>
      <c r="D2480" s="25">
        <v>495054.66671085265</v>
      </c>
      <c r="E2480" s="25">
        <v>544231.81843665522</v>
      </c>
      <c r="F2480" s="25">
        <v>1439885.3934005713</v>
      </c>
      <c r="G2480" s="25">
        <v>2921743.1221028804</v>
      </c>
      <c r="H2480" s="25">
        <v>1029957.7977028051</v>
      </c>
      <c r="I2480" s="25">
        <v>228009.23338226369</v>
      </c>
      <c r="J2480" s="25">
        <v>1396474.4953356762</v>
      </c>
      <c r="K2480" s="25">
        <v>-637543.69550598133</v>
      </c>
      <c r="L2480" s="33">
        <v>1993955.6508833845</v>
      </c>
    </row>
    <row r="2481" spans="2:12" x14ac:dyDescent="0.25">
      <c r="B2481" s="27">
        <v>2476</v>
      </c>
      <c r="C2481" s="24">
        <v>3273010.9469882539</v>
      </c>
      <c r="D2481" s="25">
        <v>2097320.1955210911</v>
      </c>
      <c r="E2481" s="25">
        <v>1301921.3054702673</v>
      </c>
      <c r="F2481" s="25">
        <v>405023.36023294646</v>
      </c>
      <c r="G2481" s="25">
        <v>-212071.19184980122</v>
      </c>
      <c r="H2481" s="25">
        <v>211843.50605488475</v>
      </c>
      <c r="I2481" s="25">
        <v>1152996.9132801481</v>
      </c>
      <c r="J2481" s="25">
        <v>174309.36797640938</v>
      </c>
      <c r="K2481" s="25">
        <v>-182686.84314990835</v>
      </c>
      <c r="L2481" s="33">
        <v>422448.46801080648</v>
      </c>
    </row>
    <row r="2482" spans="2:12" x14ac:dyDescent="0.25">
      <c r="B2482" s="27">
        <v>2477</v>
      </c>
      <c r="C2482" s="24">
        <v>2396761.0952905687</v>
      </c>
      <c r="D2482" s="25">
        <v>-252614.1406790358</v>
      </c>
      <c r="E2482" s="25">
        <v>42684.397365766112</v>
      </c>
      <c r="F2482" s="25">
        <v>10249.824389519636</v>
      </c>
      <c r="G2482" s="25">
        <v>1502318.2281648517</v>
      </c>
      <c r="H2482" s="25">
        <v>2429216.0999837779</v>
      </c>
      <c r="I2482" s="25">
        <v>798527.36934152432</v>
      </c>
      <c r="J2482" s="25">
        <v>1547710.763391403</v>
      </c>
      <c r="K2482" s="25">
        <v>161879.09568318073</v>
      </c>
      <c r="L2482" s="33">
        <v>790516.07730391342</v>
      </c>
    </row>
    <row r="2483" spans="2:12" x14ac:dyDescent="0.25">
      <c r="B2483" s="27">
        <v>2478</v>
      </c>
      <c r="C2483" s="24">
        <v>1982371.0834011412</v>
      </c>
      <c r="D2483" s="25">
        <v>695051.69292110438</v>
      </c>
      <c r="E2483" s="25">
        <v>1830447.9680812517</v>
      </c>
      <c r="F2483" s="25">
        <v>1884819.8871520674</v>
      </c>
      <c r="G2483" s="25">
        <v>-811279.33475113707</v>
      </c>
      <c r="H2483" s="25">
        <v>-177308.82293994492</v>
      </c>
      <c r="I2483" s="25">
        <v>-524694.6500632544</v>
      </c>
      <c r="J2483" s="25">
        <v>217796.05701278942</v>
      </c>
      <c r="K2483" s="25">
        <v>2157468.0475980737</v>
      </c>
      <c r="L2483" s="33">
        <v>1560056.8393847011</v>
      </c>
    </row>
    <row r="2484" spans="2:12" x14ac:dyDescent="0.25">
      <c r="B2484" s="27">
        <v>2479</v>
      </c>
      <c r="C2484" s="24">
        <v>1677917.2350277794</v>
      </c>
      <c r="D2484" s="25">
        <v>798258.85577056184</v>
      </c>
      <c r="E2484" s="25">
        <v>1267563.4239698974</v>
      </c>
      <c r="F2484" s="25">
        <v>1217713.3284439533</v>
      </c>
      <c r="G2484" s="25">
        <v>2676714.9784017615</v>
      </c>
      <c r="H2484" s="25">
        <v>765019.83658511238</v>
      </c>
      <c r="I2484" s="25">
        <v>1229415.8770667771</v>
      </c>
      <c r="J2484" s="25">
        <v>54804.152032327838</v>
      </c>
      <c r="K2484" s="25">
        <v>1974758.6965852841</v>
      </c>
      <c r="L2484" s="33">
        <v>2804894.1367214983</v>
      </c>
    </row>
    <row r="2485" spans="2:12" x14ac:dyDescent="0.25">
      <c r="B2485" s="27">
        <v>2480</v>
      </c>
      <c r="C2485" s="24">
        <v>1706948.1125745163</v>
      </c>
      <c r="D2485" s="25">
        <v>627027.1998433508</v>
      </c>
      <c r="E2485" s="25">
        <v>1943658.5818134425</v>
      </c>
      <c r="F2485" s="25">
        <v>269908.85537179559</v>
      </c>
      <c r="G2485" s="25">
        <v>208274.97783873603</v>
      </c>
      <c r="H2485" s="25">
        <v>2178856.7680787276</v>
      </c>
      <c r="I2485" s="25">
        <v>873820.01943205204</v>
      </c>
      <c r="J2485" s="25">
        <v>31276.187345874496</v>
      </c>
      <c r="K2485" s="25">
        <v>1084531.721139811</v>
      </c>
      <c r="L2485" s="33">
        <v>-595072.39264955651</v>
      </c>
    </row>
    <row r="2486" spans="2:12" x14ac:dyDescent="0.25">
      <c r="B2486" s="27">
        <v>2481</v>
      </c>
      <c r="C2486" s="24">
        <v>-366552.94098567264</v>
      </c>
      <c r="D2486" s="25">
        <v>301183.377930291</v>
      </c>
      <c r="E2486" s="25">
        <v>165641.32676924672</v>
      </c>
      <c r="F2486" s="25">
        <v>1048921.0795105561</v>
      </c>
      <c r="G2486" s="25">
        <v>1401505.3624478574</v>
      </c>
      <c r="H2486" s="25">
        <v>374146.7342826426</v>
      </c>
      <c r="I2486" s="25">
        <v>650051.60430611111</v>
      </c>
      <c r="J2486" s="25">
        <v>676016.23922781507</v>
      </c>
      <c r="K2486" s="25">
        <v>1972963.5136695509</v>
      </c>
      <c r="L2486" s="33">
        <v>-1060053.3914659363</v>
      </c>
    </row>
    <row r="2487" spans="2:12" x14ac:dyDescent="0.25">
      <c r="B2487" s="27">
        <v>2482</v>
      </c>
      <c r="C2487" s="24">
        <v>584317.28227111744</v>
      </c>
      <c r="D2487" s="25">
        <v>504037.1996815037</v>
      </c>
      <c r="E2487" s="25">
        <v>-766855.45815947186</v>
      </c>
      <c r="F2487" s="25">
        <v>-590429.4256756031</v>
      </c>
      <c r="G2487" s="25">
        <v>1227195.2989463601</v>
      </c>
      <c r="H2487" s="25">
        <v>303717.45462191012</v>
      </c>
      <c r="I2487" s="25">
        <v>-1276803.7185097067</v>
      </c>
      <c r="J2487" s="25">
        <v>-1865148.9592403076</v>
      </c>
      <c r="K2487" s="25">
        <v>2191920.3388599996</v>
      </c>
      <c r="L2487" s="33">
        <v>1313239.9354645656</v>
      </c>
    </row>
    <row r="2488" spans="2:12" x14ac:dyDescent="0.25">
      <c r="B2488" s="27">
        <v>2483</v>
      </c>
      <c r="C2488" s="24">
        <v>787662.60308427177</v>
      </c>
      <c r="D2488" s="25">
        <v>2243839.9483888354</v>
      </c>
      <c r="E2488" s="25">
        <v>1680395.2093238276</v>
      </c>
      <c r="F2488" s="25">
        <v>913680.36805340461</v>
      </c>
      <c r="G2488" s="25">
        <v>1261826.6359058251</v>
      </c>
      <c r="H2488" s="25">
        <v>940452.17286469322</v>
      </c>
      <c r="I2488" s="25">
        <v>-1381043.8517669085</v>
      </c>
      <c r="J2488" s="25">
        <v>3007239.2462373516</v>
      </c>
      <c r="K2488" s="25">
        <v>-815183.36914299103</v>
      </c>
      <c r="L2488" s="33">
        <v>-579894.5637827632</v>
      </c>
    </row>
    <row r="2489" spans="2:12" x14ac:dyDescent="0.25">
      <c r="B2489" s="27">
        <v>2484</v>
      </c>
      <c r="C2489" s="24">
        <v>2639642.7162790201</v>
      </c>
      <c r="D2489" s="25">
        <v>-71958.438985143788</v>
      </c>
      <c r="E2489" s="25">
        <v>1231166.3330696505</v>
      </c>
      <c r="F2489" s="25">
        <v>2501263.0246011047</v>
      </c>
      <c r="G2489" s="25">
        <v>67645.023221435025</v>
      </c>
      <c r="H2489" s="25">
        <v>3028157.6362253302</v>
      </c>
      <c r="I2489" s="25">
        <v>546989.93400532985</v>
      </c>
      <c r="J2489" s="25">
        <v>736676.50681944564</v>
      </c>
      <c r="K2489" s="25">
        <v>-261014.61589653883</v>
      </c>
      <c r="L2489" s="33">
        <v>1853317.9055576101</v>
      </c>
    </row>
    <row r="2490" spans="2:12" x14ac:dyDescent="0.25">
      <c r="B2490" s="27">
        <v>2485</v>
      </c>
      <c r="C2490" s="24">
        <v>2287526.5343827796</v>
      </c>
      <c r="D2490" s="25">
        <v>154927.17421042453</v>
      </c>
      <c r="E2490" s="25">
        <v>-710248.84406150086</v>
      </c>
      <c r="F2490" s="25">
        <v>656336.57737621199</v>
      </c>
      <c r="G2490" s="25">
        <v>1966149.0298406561</v>
      </c>
      <c r="H2490" s="25">
        <v>817916.08940515388</v>
      </c>
      <c r="I2490" s="25">
        <v>2530335.794844442</v>
      </c>
      <c r="J2490" s="25">
        <v>1877418.855293355</v>
      </c>
      <c r="K2490" s="25">
        <v>2543701.4687558934</v>
      </c>
      <c r="L2490" s="33">
        <v>-857445.82802525489</v>
      </c>
    </row>
    <row r="2491" spans="2:12" x14ac:dyDescent="0.25">
      <c r="B2491" s="27">
        <v>2486</v>
      </c>
      <c r="C2491" s="24">
        <v>1516190.2364627467</v>
      </c>
      <c r="D2491" s="25">
        <v>1169897.4587318455</v>
      </c>
      <c r="E2491" s="25">
        <v>508030.92999479733</v>
      </c>
      <c r="F2491" s="25">
        <v>405236.25350733846</v>
      </c>
      <c r="G2491" s="25">
        <v>-386506.4869102193</v>
      </c>
      <c r="H2491" s="25">
        <v>-718032.0013978607</v>
      </c>
      <c r="I2491" s="25">
        <v>903231.11336144246</v>
      </c>
      <c r="J2491" s="25">
        <v>2270632.7818742981</v>
      </c>
      <c r="K2491" s="25">
        <v>1230361.3970403504</v>
      </c>
      <c r="L2491" s="33">
        <v>1225633.030828279</v>
      </c>
    </row>
    <row r="2492" spans="2:12" x14ac:dyDescent="0.25">
      <c r="B2492" s="27">
        <v>2487</v>
      </c>
      <c r="C2492" s="24">
        <v>-679125.16522440035</v>
      </c>
      <c r="D2492" s="25">
        <v>207585.03827254148</v>
      </c>
      <c r="E2492" s="25">
        <v>-468148.12633910822</v>
      </c>
      <c r="F2492" s="25">
        <v>2982514.3746003266</v>
      </c>
      <c r="G2492" s="25">
        <v>60579.875721440185</v>
      </c>
      <c r="H2492" s="25">
        <v>661517.93281181529</v>
      </c>
      <c r="I2492" s="25">
        <v>3081139.4969745753</v>
      </c>
      <c r="J2492" s="25">
        <v>186680.83285809122</v>
      </c>
      <c r="K2492" s="25">
        <v>-230567.9920099536</v>
      </c>
      <c r="L2492" s="33">
        <v>986683.08651825227</v>
      </c>
    </row>
    <row r="2493" spans="2:12" x14ac:dyDescent="0.25">
      <c r="B2493" s="27">
        <v>2488</v>
      </c>
      <c r="C2493" s="24">
        <v>-1229720.427168218</v>
      </c>
      <c r="D2493" s="25">
        <v>-138307.39923431212</v>
      </c>
      <c r="E2493" s="25">
        <v>463830.08382469602</v>
      </c>
      <c r="F2493" s="25">
        <v>59477.467104321346</v>
      </c>
      <c r="G2493" s="25">
        <v>44564.093109421432</v>
      </c>
      <c r="H2493" s="25">
        <v>-907682.79819037486</v>
      </c>
      <c r="I2493" s="25">
        <v>2217896.5130486288</v>
      </c>
      <c r="J2493" s="25">
        <v>200139.19264413929</v>
      </c>
      <c r="K2493" s="25">
        <v>-794827.20707362005</v>
      </c>
      <c r="L2493" s="33">
        <v>146035.74990169425</v>
      </c>
    </row>
    <row r="2494" spans="2:12" x14ac:dyDescent="0.25">
      <c r="B2494" s="27">
        <v>2489</v>
      </c>
      <c r="C2494" s="24">
        <v>374380.8777038292</v>
      </c>
      <c r="D2494" s="25">
        <v>-754664.02757408377</v>
      </c>
      <c r="E2494" s="25">
        <v>2023915.0017797761</v>
      </c>
      <c r="F2494" s="25">
        <v>-335869.34501884039</v>
      </c>
      <c r="G2494" s="25">
        <v>1825013.7722236039</v>
      </c>
      <c r="H2494" s="25">
        <v>1047222.3041043514</v>
      </c>
      <c r="I2494" s="25">
        <v>2049748.6813191553</v>
      </c>
      <c r="J2494" s="25">
        <v>512675.40170705924</v>
      </c>
      <c r="K2494" s="25">
        <v>-213925.48655799776</v>
      </c>
      <c r="L2494" s="33">
        <v>-1343109.5673180716</v>
      </c>
    </row>
    <row r="2495" spans="2:12" x14ac:dyDescent="0.25">
      <c r="B2495" s="27">
        <v>2490</v>
      </c>
      <c r="C2495" s="24">
        <v>-326210.88332624687</v>
      </c>
      <c r="D2495" s="25">
        <v>-531140.70622135932</v>
      </c>
      <c r="E2495" s="25">
        <v>847084.76650414988</v>
      </c>
      <c r="F2495" s="25">
        <v>-213609.79074699804</v>
      </c>
      <c r="G2495" s="25">
        <v>-653351.40548387961</v>
      </c>
      <c r="H2495" s="25">
        <v>47343.915004262235</v>
      </c>
      <c r="I2495" s="25">
        <v>535575.42697943607</v>
      </c>
      <c r="J2495" s="25">
        <v>-528477.631672672</v>
      </c>
      <c r="K2495" s="25">
        <v>3533376.9633060568</v>
      </c>
      <c r="L2495" s="33">
        <v>407404.68593270052</v>
      </c>
    </row>
    <row r="2496" spans="2:12" x14ac:dyDescent="0.25">
      <c r="B2496" s="27">
        <v>2491</v>
      </c>
      <c r="C2496" s="24">
        <v>170040.92533469526</v>
      </c>
      <c r="D2496" s="25">
        <v>-831086.94935904071</v>
      </c>
      <c r="E2496" s="25">
        <v>-767566.75232958747</v>
      </c>
      <c r="F2496" s="25">
        <v>3305029.0501902914</v>
      </c>
      <c r="G2496" s="25">
        <v>348895.76318387408</v>
      </c>
      <c r="H2496" s="25">
        <v>-57094.074098712299</v>
      </c>
      <c r="I2496" s="25">
        <v>1477332.9717227067</v>
      </c>
      <c r="J2496" s="25">
        <v>2095734.2058088356</v>
      </c>
      <c r="K2496" s="25">
        <v>75625.757213910576</v>
      </c>
      <c r="L2496" s="33">
        <v>-497341.90451657027</v>
      </c>
    </row>
    <row r="2497" spans="2:12" x14ac:dyDescent="0.25">
      <c r="B2497" s="27">
        <v>2492</v>
      </c>
      <c r="C2497" s="24">
        <v>422835.9883015682</v>
      </c>
      <c r="D2497" s="25">
        <v>228099.49428323703</v>
      </c>
      <c r="E2497" s="25">
        <v>1849510.8111253148</v>
      </c>
      <c r="F2497" s="25">
        <v>547696.33509535994</v>
      </c>
      <c r="G2497" s="25">
        <v>1080843.9011459686</v>
      </c>
      <c r="H2497" s="25">
        <v>-1159363.2787988265</v>
      </c>
      <c r="I2497" s="25">
        <v>299271.86875686003</v>
      </c>
      <c r="J2497" s="25">
        <v>1658238.2729875217</v>
      </c>
      <c r="K2497" s="25">
        <v>1151237.2660146225</v>
      </c>
      <c r="L2497" s="33">
        <v>661471.46680173418</v>
      </c>
    </row>
    <row r="2498" spans="2:12" x14ac:dyDescent="0.25">
      <c r="B2498" s="27">
        <v>2493</v>
      </c>
      <c r="C2498" s="24">
        <v>-200405.29596190434</v>
      </c>
      <c r="D2498" s="25">
        <v>1203209.582546649</v>
      </c>
      <c r="E2498" s="25">
        <v>3238766.220999619</v>
      </c>
      <c r="F2498" s="25">
        <v>639443.96308072051</v>
      </c>
      <c r="G2498" s="25">
        <v>515457.90931172343</v>
      </c>
      <c r="H2498" s="25">
        <v>1028182.6949401917</v>
      </c>
      <c r="I2498" s="25">
        <v>-333918.00321192387</v>
      </c>
      <c r="J2498" s="25">
        <v>1444297.0011716099</v>
      </c>
      <c r="K2498" s="25">
        <v>-980324.40739727765</v>
      </c>
      <c r="L2498" s="33">
        <v>201433.92610199098</v>
      </c>
    </row>
    <row r="2499" spans="2:12" x14ac:dyDescent="0.25">
      <c r="B2499" s="27">
        <v>2494</v>
      </c>
      <c r="C2499" s="24">
        <v>4726089.5216463758</v>
      </c>
      <c r="D2499" s="25">
        <v>1464896.991362894</v>
      </c>
      <c r="E2499" s="25">
        <v>399235.20067191962</v>
      </c>
      <c r="F2499" s="25">
        <v>1181720.2492166767</v>
      </c>
      <c r="G2499" s="25">
        <v>-813854.26065414585</v>
      </c>
      <c r="H2499" s="25">
        <v>-418560.35881937295</v>
      </c>
      <c r="I2499" s="25">
        <v>-355686.46056324802</v>
      </c>
      <c r="J2499" s="25">
        <v>1334767.8648562669</v>
      </c>
      <c r="K2499" s="25">
        <v>985705.49786029849</v>
      </c>
      <c r="L2499" s="33">
        <v>-1731400.3884540498</v>
      </c>
    </row>
    <row r="2500" spans="2:12" x14ac:dyDescent="0.25">
      <c r="B2500" s="27">
        <v>2495</v>
      </c>
      <c r="C2500" s="24">
        <v>2136590.8788085007</v>
      </c>
      <c r="D2500" s="25">
        <v>827676.09751986852</v>
      </c>
      <c r="E2500" s="25">
        <v>602107.84093323909</v>
      </c>
      <c r="F2500" s="25">
        <v>1031996.6488353657</v>
      </c>
      <c r="G2500" s="25">
        <v>308537.9785647532</v>
      </c>
      <c r="H2500" s="25">
        <v>556555.68488510046</v>
      </c>
      <c r="I2500" s="25">
        <v>1366181.3647195194</v>
      </c>
      <c r="J2500" s="25">
        <v>1058986.126436763</v>
      </c>
      <c r="K2500" s="25">
        <v>1560543.4130133982</v>
      </c>
      <c r="L2500" s="33">
        <v>1026727.1290971921</v>
      </c>
    </row>
    <row r="2501" spans="2:12" x14ac:dyDescent="0.25">
      <c r="B2501" s="27">
        <v>2496</v>
      </c>
      <c r="C2501" s="24">
        <v>1865792.4311039671</v>
      </c>
      <c r="D2501" s="25">
        <v>1819255.6391157969</v>
      </c>
      <c r="E2501" s="25">
        <v>861367.98275833577</v>
      </c>
      <c r="F2501" s="25">
        <v>356273.14184643235</v>
      </c>
      <c r="G2501" s="25">
        <v>219390.38274609996</v>
      </c>
      <c r="H2501" s="25">
        <v>42390.800429580733</v>
      </c>
      <c r="I2501" s="25">
        <v>1235059.4570522271</v>
      </c>
      <c r="J2501" s="25">
        <v>-1127285.4260960533</v>
      </c>
      <c r="K2501" s="25">
        <v>922952.59207337443</v>
      </c>
      <c r="L2501" s="33">
        <v>148606.56341557298</v>
      </c>
    </row>
    <row r="2502" spans="2:12" x14ac:dyDescent="0.25">
      <c r="B2502" s="27">
        <v>2497</v>
      </c>
      <c r="C2502" s="24">
        <v>2512402.1631622184</v>
      </c>
      <c r="D2502" s="25">
        <v>1216737.7583692083</v>
      </c>
      <c r="E2502" s="25">
        <v>551469.07910976838</v>
      </c>
      <c r="F2502" s="25">
        <v>-578504.70870665833</v>
      </c>
      <c r="G2502" s="25">
        <v>-224169.32497742539</v>
      </c>
      <c r="H2502" s="25">
        <v>-544035.17120723613</v>
      </c>
      <c r="I2502" s="25">
        <v>960494.60280912882</v>
      </c>
      <c r="J2502" s="25">
        <v>1815233.9115572413</v>
      </c>
      <c r="K2502" s="25">
        <v>360054.26201424934</v>
      </c>
      <c r="L2502" s="33">
        <v>-1191337.4816187434</v>
      </c>
    </row>
    <row r="2503" spans="2:12" x14ac:dyDescent="0.25">
      <c r="B2503" s="27">
        <v>2498</v>
      </c>
      <c r="C2503" s="24">
        <v>991437.87100323942</v>
      </c>
      <c r="D2503" s="25">
        <v>1532365.6532137971</v>
      </c>
      <c r="E2503" s="25">
        <v>1434001.7982068346</v>
      </c>
      <c r="F2503" s="25">
        <v>516496.65782879246</v>
      </c>
      <c r="G2503" s="25">
        <v>2530423.6936893519</v>
      </c>
      <c r="H2503" s="25">
        <v>3072724.0336930454</v>
      </c>
      <c r="I2503" s="25">
        <v>-1625471.9355677729</v>
      </c>
      <c r="J2503" s="25">
        <v>215796.76511982456</v>
      </c>
      <c r="K2503" s="25">
        <v>2746191.7872710461</v>
      </c>
      <c r="L2503" s="33">
        <v>3266764.6807213887</v>
      </c>
    </row>
    <row r="2504" spans="2:12" x14ac:dyDescent="0.25">
      <c r="B2504" s="27">
        <v>2499</v>
      </c>
      <c r="C2504" s="24">
        <v>2541611.9443886792</v>
      </c>
      <c r="D2504" s="25">
        <v>2119589.2641989905</v>
      </c>
      <c r="E2504" s="25">
        <v>2655529.926936273</v>
      </c>
      <c r="F2504" s="25">
        <v>2241430.0396956024</v>
      </c>
      <c r="G2504" s="25">
        <v>957308.36166998558</v>
      </c>
      <c r="H2504" s="25">
        <v>138071.994235266</v>
      </c>
      <c r="I2504" s="25">
        <v>-636340.68759502145</v>
      </c>
      <c r="J2504" s="25">
        <v>1289076.749212537</v>
      </c>
      <c r="K2504" s="25">
        <v>840501.18681170046</v>
      </c>
      <c r="L2504" s="33">
        <v>1143954.132359189</v>
      </c>
    </row>
    <row r="2505" spans="2:12" x14ac:dyDescent="0.25">
      <c r="B2505" s="27">
        <v>2500</v>
      </c>
      <c r="C2505" s="24">
        <v>-61196.187134477776</v>
      </c>
      <c r="D2505" s="25">
        <v>-683784.4478922775</v>
      </c>
      <c r="E2505" s="25">
        <v>957472.13648705045</v>
      </c>
      <c r="F2505" s="25">
        <v>144188.139084436</v>
      </c>
      <c r="G2505" s="25">
        <v>1696130.6398203494</v>
      </c>
      <c r="H2505" s="25">
        <v>131860.80068514589</v>
      </c>
      <c r="I2505" s="25">
        <v>2139740.9112030566</v>
      </c>
      <c r="J2505" s="25">
        <v>2681264.6619007289</v>
      </c>
      <c r="K2505" s="25">
        <v>1280290.4106035656</v>
      </c>
      <c r="L2505" s="33">
        <v>2630612.231268737</v>
      </c>
    </row>
    <row r="2506" spans="2:12" x14ac:dyDescent="0.25">
      <c r="B2506" s="27">
        <v>2501</v>
      </c>
      <c r="C2506" s="24">
        <v>2217228.9906029552</v>
      </c>
      <c r="D2506" s="25">
        <v>1177788.909469007</v>
      </c>
      <c r="E2506" s="25">
        <v>-964684.1504591913</v>
      </c>
      <c r="F2506" s="25">
        <v>-1438377.5736715347</v>
      </c>
      <c r="G2506" s="25">
        <v>909724.96789345983</v>
      </c>
      <c r="H2506" s="25">
        <v>158095.39624759322</v>
      </c>
      <c r="I2506" s="25">
        <v>-103192.13965277653</v>
      </c>
      <c r="J2506" s="25">
        <v>227190.08467439516</v>
      </c>
      <c r="K2506" s="25">
        <v>-299465.96507098479</v>
      </c>
      <c r="L2506" s="33">
        <v>1767813.4019338069</v>
      </c>
    </row>
    <row r="2507" spans="2:12" x14ac:dyDescent="0.25">
      <c r="B2507" s="27">
        <v>2502</v>
      </c>
      <c r="C2507" s="24">
        <v>1026253.3474395154</v>
      </c>
      <c r="D2507" s="25">
        <v>328204.72622394515</v>
      </c>
      <c r="E2507" s="25">
        <v>1775211.7120424733</v>
      </c>
      <c r="F2507" s="25">
        <v>-1094761.4608506747</v>
      </c>
      <c r="G2507" s="25">
        <v>-131410.20101901283</v>
      </c>
      <c r="H2507" s="25">
        <v>-693615.79961059149</v>
      </c>
      <c r="I2507" s="25">
        <v>656927.06355087738</v>
      </c>
      <c r="J2507" s="25">
        <v>1686669.6004645554</v>
      </c>
      <c r="K2507" s="25">
        <v>-535345.7648115051</v>
      </c>
      <c r="L2507" s="33">
        <v>-348637.82698372286</v>
      </c>
    </row>
    <row r="2508" spans="2:12" x14ac:dyDescent="0.25">
      <c r="B2508" s="27">
        <v>2503</v>
      </c>
      <c r="C2508" s="24">
        <v>-312726.28659177991</v>
      </c>
      <c r="D2508" s="25">
        <v>965069.81854623137</v>
      </c>
      <c r="E2508" s="25">
        <v>126238.65067508724</v>
      </c>
      <c r="F2508" s="25">
        <v>-332954.63418259704</v>
      </c>
      <c r="G2508" s="25">
        <v>468866.54782513808</v>
      </c>
      <c r="H2508" s="25">
        <v>2133949.9745103852</v>
      </c>
      <c r="I2508" s="25">
        <v>-451367.86433709506</v>
      </c>
      <c r="J2508" s="25">
        <v>967186.44682075875</v>
      </c>
      <c r="K2508" s="25">
        <v>287256.16468942305</v>
      </c>
      <c r="L2508" s="33">
        <v>767580.12858244637</v>
      </c>
    </row>
    <row r="2509" spans="2:12" x14ac:dyDescent="0.25">
      <c r="B2509" s="27">
        <v>2504</v>
      </c>
      <c r="C2509" s="24">
        <v>1032368.4981570095</v>
      </c>
      <c r="D2509" s="25">
        <v>4139826.8260798003</v>
      </c>
      <c r="E2509" s="25">
        <v>792867.18560656952</v>
      </c>
      <c r="F2509" s="25">
        <v>-228674.88975364994</v>
      </c>
      <c r="G2509" s="25">
        <v>1788028.0493793841</v>
      </c>
      <c r="H2509" s="25">
        <v>560578.07605681941</v>
      </c>
      <c r="I2509" s="25">
        <v>466587.31196478615</v>
      </c>
      <c r="J2509" s="25">
        <v>323243.95196809992</v>
      </c>
      <c r="K2509" s="25">
        <v>-143802.38279688032</v>
      </c>
      <c r="L2509" s="33">
        <v>1028164.0931473086</v>
      </c>
    </row>
    <row r="2510" spans="2:12" x14ac:dyDescent="0.25">
      <c r="B2510" s="27">
        <v>2505</v>
      </c>
      <c r="C2510" s="24">
        <v>3155595.8546833107</v>
      </c>
      <c r="D2510" s="25">
        <v>198591.68673118111</v>
      </c>
      <c r="E2510" s="25">
        <v>1616449.4407884199</v>
      </c>
      <c r="F2510" s="25">
        <v>2129677.3282351424</v>
      </c>
      <c r="G2510" s="25">
        <v>599368.848778015</v>
      </c>
      <c r="H2510" s="25">
        <v>1237760.9525106186</v>
      </c>
      <c r="I2510" s="25">
        <v>1564229.3236009022</v>
      </c>
      <c r="J2510" s="25">
        <v>-857429.19672932778</v>
      </c>
      <c r="K2510" s="25">
        <v>488286.05486833537</v>
      </c>
      <c r="L2510" s="33">
        <v>-241810.49729285482</v>
      </c>
    </row>
    <row r="2511" spans="2:12" x14ac:dyDescent="0.25">
      <c r="B2511" s="27">
        <v>2506</v>
      </c>
      <c r="C2511" s="24">
        <v>1593971.9557038383</v>
      </c>
      <c r="D2511" s="25">
        <v>1389371.9476340925</v>
      </c>
      <c r="E2511" s="25">
        <v>2019557.2772101229</v>
      </c>
      <c r="F2511" s="25">
        <v>-241866.74297912605</v>
      </c>
      <c r="G2511" s="25">
        <v>-555328.43680942198</v>
      </c>
      <c r="H2511" s="25">
        <v>482567.78908408247</v>
      </c>
      <c r="I2511" s="25">
        <v>217353.28993045492</v>
      </c>
      <c r="J2511" s="25">
        <v>121174.64996331092</v>
      </c>
      <c r="K2511" s="25">
        <v>1421319.4903019965</v>
      </c>
      <c r="L2511" s="33">
        <v>-794827.01237577153</v>
      </c>
    </row>
    <row r="2512" spans="2:12" x14ac:dyDescent="0.25">
      <c r="B2512" s="27">
        <v>2507</v>
      </c>
      <c r="C2512" s="24">
        <v>-583757.10930601787</v>
      </c>
      <c r="D2512" s="25">
        <v>1331655.1158862002</v>
      </c>
      <c r="E2512" s="25">
        <v>1694554.0193911726</v>
      </c>
      <c r="F2512" s="25">
        <v>1466314.3472147523</v>
      </c>
      <c r="G2512" s="25">
        <v>57565.835415931419</v>
      </c>
      <c r="H2512" s="25">
        <v>434799.6880345135</v>
      </c>
      <c r="I2512" s="25">
        <v>1901470.0495248968</v>
      </c>
      <c r="J2512" s="25">
        <v>1328332.916758894</v>
      </c>
      <c r="K2512" s="25">
        <v>508479.0204754821</v>
      </c>
      <c r="L2512" s="33">
        <v>476899.69947140105</v>
      </c>
    </row>
    <row r="2513" spans="2:12" x14ac:dyDescent="0.25">
      <c r="B2513" s="27">
        <v>2508</v>
      </c>
      <c r="C2513" s="24">
        <v>1850942.1488412307</v>
      </c>
      <c r="D2513" s="25">
        <v>-882779.19576193765</v>
      </c>
      <c r="E2513" s="25">
        <v>2939856.2723010369</v>
      </c>
      <c r="F2513" s="25">
        <v>972156.19880465511</v>
      </c>
      <c r="G2513" s="25">
        <v>907966.12268182077</v>
      </c>
      <c r="H2513" s="25">
        <v>1957374.3130918955</v>
      </c>
      <c r="I2513" s="25">
        <v>177315.15198610863</v>
      </c>
      <c r="J2513" s="25">
        <v>1202598.523278797</v>
      </c>
      <c r="K2513" s="25">
        <v>369471.52716252627</v>
      </c>
      <c r="L2513" s="33">
        <v>1661123.7777439668</v>
      </c>
    </row>
    <row r="2514" spans="2:12" x14ac:dyDescent="0.25">
      <c r="B2514" s="27">
        <v>2509</v>
      </c>
      <c r="C2514" s="24">
        <v>-869764.37526502833</v>
      </c>
      <c r="D2514" s="25">
        <v>-782975.99006283889</v>
      </c>
      <c r="E2514" s="25">
        <v>2502156.0411054268</v>
      </c>
      <c r="F2514" s="25">
        <v>259147.53724070452</v>
      </c>
      <c r="G2514" s="25">
        <v>413434.79612331185</v>
      </c>
      <c r="H2514" s="25">
        <v>995946.6233615349</v>
      </c>
      <c r="I2514" s="25">
        <v>-919457.99847920099</v>
      </c>
      <c r="J2514" s="25">
        <v>707216.93235555245</v>
      </c>
      <c r="K2514" s="25">
        <v>1366895.8499691533</v>
      </c>
      <c r="L2514" s="33">
        <v>1220457.3428038149</v>
      </c>
    </row>
    <row r="2515" spans="2:12" x14ac:dyDescent="0.25">
      <c r="B2515" s="27">
        <v>2510</v>
      </c>
      <c r="C2515" s="24">
        <v>2979999.2091169707</v>
      </c>
      <c r="D2515" s="25">
        <v>638137.85711416136</v>
      </c>
      <c r="E2515" s="25">
        <v>-412525.8841743106</v>
      </c>
      <c r="F2515" s="25">
        <v>-30348.825659225229</v>
      </c>
      <c r="G2515" s="25">
        <v>1031161.4475835483</v>
      </c>
      <c r="H2515" s="25">
        <v>1514088.6221471513</v>
      </c>
      <c r="I2515" s="25">
        <v>669408.01632155897</v>
      </c>
      <c r="J2515" s="25">
        <v>812782.59850104712</v>
      </c>
      <c r="K2515" s="25">
        <v>505496.68166023027</v>
      </c>
      <c r="L2515" s="33">
        <v>1801839.2240855508</v>
      </c>
    </row>
    <row r="2516" spans="2:12" x14ac:dyDescent="0.25">
      <c r="B2516" s="27">
        <v>2511</v>
      </c>
      <c r="C2516" s="24">
        <v>-453659.71426091529</v>
      </c>
      <c r="D2516" s="25">
        <v>883196.93834402319</v>
      </c>
      <c r="E2516" s="25">
        <v>-1320995.7484644763</v>
      </c>
      <c r="F2516" s="25">
        <v>661789.8528639907</v>
      </c>
      <c r="G2516" s="25">
        <v>1696265.1366807986</v>
      </c>
      <c r="H2516" s="25">
        <v>862993.35636764672</v>
      </c>
      <c r="I2516" s="25">
        <v>-355914.66340339091</v>
      </c>
      <c r="J2516" s="25">
        <v>1921448.6589617422</v>
      </c>
      <c r="K2516" s="25">
        <v>1948419.9002234684</v>
      </c>
      <c r="L2516" s="33">
        <v>1869608.342502418</v>
      </c>
    </row>
    <row r="2517" spans="2:12" x14ac:dyDescent="0.25">
      <c r="B2517" s="27">
        <v>2512</v>
      </c>
      <c r="C2517" s="24">
        <v>2818302.4142911201</v>
      </c>
      <c r="D2517" s="25">
        <v>1113708.578929211</v>
      </c>
      <c r="E2517" s="25">
        <v>-8879.8606457747519</v>
      </c>
      <c r="F2517" s="25">
        <v>258288.62150760274</v>
      </c>
      <c r="G2517" s="25">
        <v>928332.66910563875</v>
      </c>
      <c r="H2517" s="25">
        <v>488437.12172535947</v>
      </c>
      <c r="I2517" s="25">
        <v>375406.61768581672</v>
      </c>
      <c r="J2517" s="25">
        <v>274980.92858998431</v>
      </c>
      <c r="K2517" s="25">
        <v>-353662.0127847488</v>
      </c>
      <c r="L2517" s="33">
        <v>2375620.6574891191</v>
      </c>
    </row>
    <row r="2518" spans="2:12" x14ac:dyDescent="0.25">
      <c r="B2518" s="27">
        <v>2513</v>
      </c>
      <c r="C2518" s="24">
        <v>1902788.4875734863</v>
      </c>
      <c r="D2518" s="25">
        <v>-1241035.0405051003</v>
      </c>
      <c r="E2518" s="25">
        <v>-1796931.7215557927</v>
      </c>
      <c r="F2518" s="25">
        <v>1635702.386023629</v>
      </c>
      <c r="G2518" s="25">
        <v>-1044250.0405208361</v>
      </c>
      <c r="H2518" s="25">
        <v>2134696.2715916522</v>
      </c>
      <c r="I2518" s="25">
        <v>1371223.6847673426</v>
      </c>
      <c r="J2518" s="25">
        <v>1295411.3380834945</v>
      </c>
      <c r="K2518" s="25">
        <v>649816.47064483864</v>
      </c>
      <c r="L2518" s="33">
        <v>549168.41364996461</v>
      </c>
    </row>
    <row r="2519" spans="2:12" x14ac:dyDescent="0.25">
      <c r="B2519" s="27">
        <v>2514</v>
      </c>
      <c r="C2519" s="24">
        <v>1820300.0943152476</v>
      </c>
      <c r="D2519" s="25">
        <v>1778213.1934428811</v>
      </c>
      <c r="E2519" s="25">
        <v>797152.11537196068</v>
      </c>
      <c r="F2519" s="25">
        <v>424731.37485815212</v>
      </c>
      <c r="G2519" s="25">
        <v>2577079.7223704159</v>
      </c>
      <c r="H2519" s="25">
        <v>2156482.3687664401</v>
      </c>
      <c r="I2519" s="25">
        <v>415063.7468220084</v>
      </c>
      <c r="J2519" s="25">
        <v>-941675.2848260887</v>
      </c>
      <c r="K2519" s="25">
        <v>-241667.61896429164</v>
      </c>
      <c r="L2519" s="33">
        <v>-594467.2843820611</v>
      </c>
    </row>
    <row r="2520" spans="2:12" x14ac:dyDescent="0.25">
      <c r="B2520" s="27">
        <v>2515</v>
      </c>
      <c r="C2520" s="24">
        <v>-951895.71039866656</v>
      </c>
      <c r="D2520" s="25">
        <v>780467.37603269517</v>
      </c>
      <c r="E2520" s="25">
        <v>2492339.6551749124</v>
      </c>
      <c r="F2520" s="25">
        <v>1930170.0805834262</v>
      </c>
      <c r="G2520" s="25">
        <v>1250472.9604870826</v>
      </c>
      <c r="H2520" s="25">
        <v>-865755.59479466733</v>
      </c>
      <c r="I2520" s="25">
        <v>-1224665.0654971898</v>
      </c>
      <c r="J2520" s="25">
        <v>-556218.05205656588</v>
      </c>
      <c r="K2520" s="25">
        <v>818356.61139895394</v>
      </c>
      <c r="L2520" s="33">
        <v>509463.27805774659</v>
      </c>
    </row>
    <row r="2521" spans="2:12" x14ac:dyDescent="0.25">
      <c r="B2521" s="27">
        <v>2516</v>
      </c>
      <c r="C2521" s="24">
        <v>1841866.5037688762</v>
      </c>
      <c r="D2521" s="25">
        <v>-790920.64034457551</v>
      </c>
      <c r="E2521" s="25">
        <v>640794.37961825775</v>
      </c>
      <c r="F2521" s="25">
        <v>782084.8905655276</v>
      </c>
      <c r="G2521" s="25">
        <v>345404.23443177296</v>
      </c>
      <c r="H2521" s="25">
        <v>1235997.4937133212</v>
      </c>
      <c r="I2521" s="25">
        <v>804070.41915377881</v>
      </c>
      <c r="J2521" s="25">
        <v>404542.95853882423</v>
      </c>
      <c r="K2521" s="25">
        <v>706010.58900408726</v>
      </c>
      <c r="L2521" s="33">
        <v>2167811.7300092429</v>
      </c>
    </row>
    <row r="2522" spans="2:12" x14ac:dyDescent="0.25">
      <c r="B2522" s="27">
        <v>2517</v>
      </c>
      <c r="C2522" s="24">
        <v>4233982.811817212</v>
      </c>
      <c r="D2522" s="25">
        <v>1355128.8561064065</v>
      </c>
      <c r="E2522" s="25">
        <v>2940139.982787746</v>
      </c>
      <c r="F2522" s="25">
        <v>616663.59198105615</v>
      </c>
      <c r="G2522" s="25">
        <v>1699298.2695749225</v>
      </c>
      <c r="H2522" s="25">
        <v>846331.1814426994</v>
      </c>
      <c r="I2522" s="25">
        <v>22864.677465323824</v>
      </c>
      <c r="J2522" s="25">
        <v>788977.99911198393</v>
      </c>
      <c r="K2522" s="25">
        <v>668337.78131238231</v>
      </c>
      <c r="L2522" s="33">
        <v>904959.04999029823</v>
      </c>
    </row>
    <row r="2523" spans="2:12" x14ac:dyDescent="0.25">
      <c r="B2523" s="27">
        <v>2518</v>
      </c>
      <c r="C2523" s="24">
        <v>9869.6693653315306</v>
      </c>
      <c r="D2523" s="25">
        <v>2421103.496151593</v>
      </c>
      <c r="E2523" s="25">
        <v>482252.89587219944</v>
      </c>
      <c r="F2523" s="25">
        <v>385734.91985114897</v>
      </c>
      <c r="G2523" s="25">
        <v>1453019.2267326582</v>
      </c>
      <c r="H2523" s="25">
        <v>898821.58785466244</v>
      </c>
      <c r="I2523" s="25">
        <v>331024.53989512101</v>
      </c>
      <c r="J2523" s="25">
        <v>-365948.60695567541</v>
      </c>
      <c r="K2523" s="25">
        <v>1976871.2281494737</v>
      </c>
      <c r="L2523" s="33">
        <v>-389565.78688142821</v>
      </c>
    </row>
    <row r="2524" spans="2:12" x14ac:dyDescent="0.25">
      <c r="B2524" s="27">
        <v>2519</v>
      </c>
      <c r="C2524" s="24">
        <v>-97178.004411159549</v>
      </c>
      <c r="D2524" s="25">
        <v>-412402.34303152421</v>
      </c>
      <c r="E2524" s="25">
        <v>718238.01702546142</v>
      </c>
      <c r="F2524" s="25">
        <v>2471192.4485769253</v>
      </c>
      <c r="G2524" s="25">
        <v>747233.91174252611</v>
      </c>
      <c r="H2524" s="25">
        <v>-42069.472607668489</v>
      </c>
      <c r="I2524" s="25">
        <v>-745047.8198428303</v>
      </c>
      <c r="J2524" s="25">
        <v>3200988.0756624881</v>
      </c>
      <c r="K2524" s="25">
        <v>550522.43413641956</v>
      </c>
      <c r="L2524" s="33">
        <v>74369.17642733315</v>
      </c>
    </row>
    <row r="2525" spans="2:12" x14ac:dyDescent="0.25">
      <c r="B2525" s="27">
        <v>2520</v>
      </c>
      <c r="C2525" s="24">
        <v>-214685.22763518663</v>
      </c>
      <c r="D2525" s="25">
        <v>1238002.3245858494</v>
      </c>
      <c r="E2525" s="25">
        <v>81249.956528636627</v>
      </c>
      <c r="F2525" s="25">
        <v>1459564.5461786115</v>
      </c>
      <c r="G2525" s="25">
        <v>1269443.414193619</v>
      </c>
      <c r="H2525" s="25">
        <v>2190140.6304234792</v>
      </c>
      <c r="I2525" s="25">
        <v>-381025.51805425109</v>
      </c>
      <c r="J2525" s="25">
        <v>2712067.155790763</v>
      </c>
      <c r="K2525" s="25">
        <v>957774.04677916411</v>
      </c>
      <c r="L2525" s="33">
        <v>747774.82719453145</v>
      </c>
    </row>
    <row r="2526" spans="2:12" x14ac:dyDescent="0.25">
      <c r="B2526" s="27">
        <v>2521</v>
      </c>
      <c r="C2526" s="24">
        <v>1443104.8022873793</v>
      </c>
      <c r="D2526" s="25">
        <v>1275050.068905517</v>
      </c>
      <c r="E2526" s="25">
        <v>2010535.581738227</v>
      </c>
      <c r="F2526" s="25">
        <v>638091.16422522813</v>
      </c>
      <c r="G2526" s="25">
        <v>398897.64456680091</v>
      </c>
      <c r="H2526" s="25">
        <v>-884990.24448405625</v>
      </c>
      <c r="I2526" s="25">
        <v>1085344.2176679438</v>
      </c>
      <c r="J2526" s="25">
        <v>932784.44312864495</v>
      </c>
      <c r="K2526" s="25">
        <v>219649.16404738883</v>
      </c>
      <c r="L2526" s="33">
        <v>1023053.9858843628</v>
      </c>
    </row>
    <row r="2527" spans="2:12" x14ac:dyDescent="0.25">
      <c r="B2527" s="27">
        <v>2522</v>
      </c>
      <c r="C2527" s="24">
        <v>1533106.5675055245</v>
      </c>
      <c r="D2527" s="25">
        <v>-433775.9057164765</v>
      </c>
      <c r="E2527" s="25">
        <v>835326.11555367708</v>
      </c>
      <c r="F2527" s="25">
        <v>1934152.9788773563</v>
      </c>
      <c r="G2527" s="25">
        <v>928702.83667810122</v>
      </c>
      <c r="H2527" s="25">
        <v>445096.55394730903</v>
      </c>
      <c r="I2527" s="25">
        <v>-335665.14368469547</v>
      </c>
      <c r="J2527" s="25">
        <v>1014878.6148764873</v>
      </c>
      <c r="K2527" s="25">
        <v>-287945.24658308458</v>
      </c>
      <c r="L2527" s="33">
        <v>602934.21022929205</v>
      </c>
    </row>
    <row r="2528" spans="2:12" x14ac:dyDescent="0.25">
      <c r="B2528" s="27">
        <v>2523</v>
      </c>
      <c r="C2528" s="24">
        <v>2414363.9190815538</v>
      </c>
      <c r="D2528" s="25">
        <v>1296100.7885357072</v>
      </c>
      <c r="E2528" s="25">
        <v>1180219.5810956485</v>
      </c>
      <c r="F2528" s="25">
        <v>-567200.75800380809</v>
      </c>
      <c r="G2528" s="25">
        <v>761538.65808844753</v>
      </c>
      <c r="H2528" s="25">
        <v>730892.30161741516</v>
      </c>
      <c r="I2528" s="25">
        <v>2279733.7928095693</v>
      </c>
      <c r="J2528" s="25">
        <v>1763581.7087835567</v>
      </c>
      <c r="K2528" s="25">
        <v>1295084.97863713</v>
      </c>
      <c r="L2528" s="33">
        <v>147578.57831625082</v>
      </c>
    </row>
    <row r="2529" spans="2:12" x14ac:dyDescent="0.25">
      <c r="B2529" s="27">
        <v>2524</v>
      </c>
      <c r="C2529" s="24">
        <v>1084389.4815335548</v>
      </c>
      <c r="D2529" s="25">
        <v>-53956.991131200921</v>
      </c>
      <c r="E2529" s="25">
        <v>407589.41758807236</v>
      </c>
      <c r="F2529" s="25">
        <v>451107.03786156699</v>
      </c>
      <c r="G2529" s="25">
        <v>2492714.2393559813</v>
      </c>
      <c r="H2529" s="25">
        <v>196871.48558778223</v>
      </c>
      <c r="I2529" s="25">
        <v>-503408.35738475155</v>
      </c>
      <c r="J2529" s="25">
        <v>-477746.38465459831</v>
      </c>
      <c r="K2529" s="25">
        <v>1557893.1148849465</v>
      </c>
      <c r="L2529" s="33">
        <v>-155074.43407584494</v>
      </c>
    </row>
    <row r="2530" spans="2:12" x14ac:dyDescent="0.25">
      <c r="B2530" s="27">
        <v>2525</v>
      </c>
      <c r="C2530" s="24">
        <v>-1025087.4182721507</v>
      </c>
      <c r="D2530" s="25">
        <v>-1676644.6513197683</v>
      </c>
      <c r="E2530" s="25">
        <v>677064.42874361807</v>
      </c>
      <c r="F2530" s="25">
        <v>2066428.9452460054</v>
      </c>
      <c r="G2530" s="25">
        <v>271460.38294059364</v>
      </c>
      <c r="H2530" s="25">
        <v>739937.16685227025</v>
      </c>
      <c r="I2530" s="25">
        <v>618560.58096891921</v>
      </c>
      <c r="J2530" s="25">
        <v>2023956.3280512798</v>
      </c>
      <c r="K2530" s="25">
        <v>385161.36304201651</v>
      </c>
      <c r="L2530" s="33">
        <v>771026.87383045722</v>
      </c>
    </row>
    <row r="2531" spans="2:12" x14ac:dyDescent="0.25">
      <c r="B2531" s="27">
        <v>2526</v>
      </c>
      <c r="C2531" s="24">
        <v>1458961.1571363844</v>
      </c>
      <c r="D2531" s="25">
        <v>1754713.1886078967</v>
      </c>
      <c r="E2531" s="25">
        <v>1150620.3613320235</v>
      </c>
      <c r="F2531" s="25">
        <v>520639.23916106764</v>
      </c>
      <c r="G2531" s="25">
        <v>827961.82335957792</v>
      </c>
      <c r="H2531" s="25">
        <v>853969.34056833619</v>
      </c>
      <c r="I2531" s="25">
        <v>1649578.2915795138</v>
      </c>
      <c r="J2531" s="25">
        <v>2812907.3563230028</v>
      </c>
      <c r="K2531" s="25">
        <v>-1546238.8911067341</v>
      </c>
      <c r="L2531" s="33">
        <v>2253906.4421450943</v>
      </c>
    </row>
    <row r="2532" spans="2:12" x14ac:dyDescent="0.25">
      <c r="B2532" s="27">
        <v>2527</v>
      </c>
      <c r="C2532" s="24">
        <v>1204917.1899085846</v>
      </c>
      <c r="D2532" s="25">
        <v>3096823.4062789772</v>
      </c>
      <c r="E2532" s="25">
        <v>2329308.1634780816</v>
      </c>
      <c r="F2532" s="25">
        <v>363541.29489600006</v>
      </c>
      <c r="G2532" s="25">
        <v>-637854.40319890995</v>
      </c>
      <c r="H2532" s="25">
        <v>-723339.52538809087</v>
      </c>
      <c r="I2532" s="25">
        <v>-425857.85016988637</v>
      </c>
      <c r="J2532" s="25">
        <v>592542.32421123516</v>
      </c>
      <c r="K2532" s="25">
        <v>-661700.33716864465</v>
      </c>
      <c r="L2532" s="33">
        <v>1607763.8114353968</v>
      </c>
    </row>
    <row r="2533" spans="2:12" x14ac:dyDescent="0.25">
      <c r="B2533" s="27">
        <v>2528</v>
      </c>
      <c r="C2533" s="24">
        <v>742425.45006875135</v>
      </c>
      <c r="D2533" s="25">
        <v>30512.004692430608</v>
      </c>
      <c r="E2533" s="25">
        <v>3514141.0695090126</v>
      </c>
      <c r="F2533" s="25">
        <v>-754798.56514915172</v>
      </c>
      <c r="G2533" s="25">
        <v>240319.5908050593</v>
      </c>
      <c r="H2533" s="25">
        <v>326752.2194456323</v>
      </c>
      <c r="I2533" s="25">
        <v>399796.7213139087</v>
      </c>
      <c r="J2533" s="25">
        <v>1961421.7349445513</v>
      </c>
      <c r="K2533" s="25">
        <v>712008.31603300106</v>
      </c>
      <c r="L2533" s="33">
        <v>720860.9320443701</v>
      </c>
    </row>
    <row r="2534" spans="2:12" x14ac:dyDescent="0.25">
      <c r="B2534" s="27">
        <v>2529</v>
      </c>
      <c r="C2534" s="24">
        <v>1867301.4424384707</v>
      </c>
      <c r="D2534" s="25">
        <v>-14126.412495473865</v>
      </c>
      <c r="E2534" s="25">
        <v>2269672.7799078301</v>
      </c>
      <c r="F2534" s="25">
        <v>-95472.593502041884</v>
      </c>
      <c r="G2534" s="25">
        <v>702841.1532741366</v>
      </c>
      <c r="H2534" s="25">
        <v>2776392.4248265084</v>
      </c>
      <c r="I2534" s="25">
        <v>-1782311.9292290851</v>
      </c>
      <c r="J2534" s="25">
        <v>988743.29515604954</v>
      </c>
      <c r="K2534" s="25">
        <v>1494689.6897511058</v>
      </c>
      <c r="L2534" s="33">
        <v>-50447.850932087749</v>
      </c>
    </row>
    <row r="2535" spans="2:12" x14ac:dyDescent="0.25">
      <c r="B2535" s="27">
        <v>2530</v>
      </c>
      <c r="C2535" s="24">
        <v>2315554.5010067355</v>
      </c>
      <c r="D2535" s="25">
        <v>2770831.7299348107</v>
      </c>
      <c r="E2535" s="25">
        <v>1184880.3220561864</v>
      </c>
      <c r="F2535" s="25">
        <v>504777.95358975977</v>
      </c>
      <c r="G2535" s="25">
        <v>2325438.4083880852</v>
      </c>
      <c r="H2535" s="25">
        <v>1628275.3074935284</v>
      </c>
      <c r="I2535" s="25">
        <v>1441843.6141942469</v>
      </c>
      <c r="J2535" s="25">
        <v>978720.75126000075</v>
      </c>
      <c r="K2535" s="25">
        <v>1375438.5204620487</v>
      </c>
      <c r="L2535" s="33">
        <v>-1760875.4924063887</v>
      </c>
    </row>
    <row r="2536" spans="2:12" x14ac:dyDescent="0.25">
      <c r="B2536" s="27">
        <v>2531</v>
      </c>
      <c r="C2536" s="24">
        <v>1650617.1365393554</v>
      </c>
      <c r="D2536" s="25">
        <v>1234414.1928049428</v>
      </c>
      <c r="E2536" s="25">
        <v>2119517.9080632804</v>
      </c>
      <c r="F2536" s="25">
        <v>-210969.63349752547</v>
      </c>
      <c r="G2536" s="25">
        <v>189408.15654826257</v>
      </c>
      <c r="H2536" s="25">
        <v>1103854.9896316053</v>
      </c>
      <c r="I2536" s="25">
        <v>-127606.37755030673</v>
      </c>
      <c r="J2536" s="25">
        <v>-139262.02297077747</v>
      </c>
      <c r="K2536" s="25">
        <v>-653320.15504258266</v>
      </c>
      <c r="L2536" s="33">
        <v>2506835.1338299615</v>
      </c>
    </row>
    <row r="2537" spans="2:12" x14ac:dyDescent="0.25">
      <c r="B2537" s="27">
        <v>2532</v>
      </c>
      <c r="C2537" s="24">
        <v>-575164.86404087441</v>
      </c>
      <c r="D2537" s="25">
        <v>2178821.9836688866</v>
      </c>
      <c r="E2537" s="25">
        <v>-818765.45290810987</v>
      </c>
      <c r="F2537" s="25">
        <v>1448097.971219385</v>
      </c>
      <c r="G2537" s="25">
        <v>865716.85889591649</v>
      </c>
      <c r="H2537" s="25">
        <v>1115842.979523275</v>
      </c>
      <c r="I2537" s="25">
        <v>263871.28432049789</v>
      </c>
      <c r="J2537" s="25">
        <v>1084813.7221157602</v>
      </c>
      <c r="K2537" s="25">
        <v>1918135.733566111</v>
      </c>
      <c r="L2537" s="33">
        <v>2418287.0158444336</v>
      </c>
    </row>
    <row r="2538" spans="2:12" x14ac:dyDescent="0.25">
      <c r="B2538" s="27">
        <v>2533</v>
      </c>
      <c r="C2538" s="24">
        <v>-2303195.1195596522</v>
      </c>
      <c r="D2538" s="25">
        <v>1107931.7371150265</v>
      </c>
      <c r="E2538" s="25">
        <v>1973807.8214248046</v>
      </c>
      <c r="F2538" s="25">
        <v>1922924.8977116644</v>
      </c>
      <c r="G2538" s="25">
        <v>-603244.19297142001</v>
      </c>
      <c r="H2538" s="25">
        <v>883316.07006152533</v>
      </c>
      <c r="I2538" s="25">
        <v>2219849.0907503385</v>
      </c>
      <c r="J2538" s="25">
        <v>179174.6403983254</v>
      </c>
      <c r="K2538" s="25">
        <v>1254891.0866458826</v>
      </c>
      <c r="L2538" s="33">
        <v>-671371.59725141386</v>
      </c>
    </row>
    <row r="2539" spans="2:12" x14ac:dyDescent="0.25">
      <c r="B2539" s="27">
        <v>2534</v>
      </c>
      <c r="C2539" s="24">
        <v>66820.801316893194</v>
      </c>
      <c r="D2539" s="25">
        <v>-2108854.9427304454</v>
      </c>
      <c r="E2539" s="25">
        <v>1581754.3463793183</v>
      </c>
      <c r="F2539" s="25">
        <v>484362.78524690215</v>
      </c>
      <c r="G2539" s="25">
        <v>575277.86508679017</v>
      </c>
      <c r="H2539" s="25">
        <v>791753.48762222286</v>
      </c>
      <c r="I2539" s="25">
        <v>953598.11357217282</v>
      </c>
      <c r="J2539" s="25">
        <v>-41539.103671174962</v>
      </c>
      <c r="K2539" s="25">
        <v>707872.23711643275</v>
      </c>
      <c r="L2539" s="33">
        <v>-236500.40982649755</v>
      </c>
    </row>
    <row r="2540" spans="2:12" x14ac:dyDescent="0.25">
      <c r="B2540" s="27">
        <v>2535</v>
      </c>
      <c r="C2540" s="24">
        <v>3495291.0570077626</v>
      </c>
      <c r="D2540" s="25">
        <v>611362.37783971801</v>
      </c>
      <c r="E2540" s="25">
        <v>765189.46117133275</v>
      </c>
      <c r="F2540" s="25">
        <v>-128962.95655648876</v>
      </c>
      <c r="G2540" s="25">
        <v>254502.65025426587</v>
      </c>
      <c r="H2540" s="25">
        <v>552796.38961796835</v>
      </c>
      <c r="I2540" s="25">
        <v>634958.7699920279</v>
      </c>
      <c r="J2540" s="25">
        <v>166087.72267900873</v>
      </c>
      <c r="K2540" s="25">
        <v>669953.23945034994</v>
      </c>
      <c r="L2540" s="33">
        <v>-2137289.9965460962</v>
      </c>
    </row>
    <row r="2541" spans="2:12" x14ac:dyDescent="0.25">
      <c r="B2541" s="27">
        <v>2536</v>
      </c>
      <c r="C2541" s="24">
        <v>1377428.1086204182</v>
      </c>
      <c r="D2541" s="25">
        <v>1148338.8115836708</v>
      </c>
      <c r="E2541" s="25">
        <v>610057.50539573701</v>
      </c>
      <c r="F2541" s="25">
        <v>2297712.1903661294</v>
      </c>
      <c r="G2541" s="25">
        <v>1129082.1715790341</v>
      </c>
      <c r="H2541" s="25">
        <v>1151206.0982303475</v>
      </c>
      <c r="I2541" s="25">
        <v>-820275.96325445222</v>
      </c>
      <c r="J2541" s="25">
        <v>-687679.7624976011</v>
      </c>
      <c r="K2541" s="25">
        <v>-232400.04030661471</v>
      </c>
      <c r="L2541" s="33">
        <v>2200129.0376501866</v>
      </c>
    </row>
    <row r="2542" spans="2:12" x14ac:dyDescent="0.25">
      <c r="B2542" s="27">
        <v>2537</v>
      </c>
      <c r="C2542" s="24">
        <v>-429933.74114662036</v>
      </c>
      <c r="D2542" s="25">
        <v>2125215.4254664574</v>
      </c>
      <c r="E2542" s="25">
        <v>1819139.190445967</v>
      </c>
      <c r="F2542" s="25">
        <v>2065443.8277062774</v>
      </c>
      <c r="G2542" s="25">
        <v>-61635.634220359847</v>
      </c>
      <c r="H2542" s="25">
        <v>112207.87327391189</v>
      </c>
      <c r="I2542" s="25">
        <v>647858.50807591621</v>
      </c>
      <c r="J2542" s="25">
        <v>1583337.5453047911</v>
      </c>
      <c r="K2542" s="25">
        <v>-63568.963487796951</v>
      </c>
      <c r="L2542" s="33">
        <v>12938.302715817932</v>
      </c>
    </row>
    <row r="2543" spans="2:12" x14ac:dyDescent="0.25">
      <c r="B2543" s="27">
        <v>2538</v>
      </c>
      <c r="C2543" s="24">
        <v>-912396.77150642499</v>
      </c>
      <c r="D2543" s="25">
        <v>251870.34915431077</v>
      </c>
      <c r="E2543" s="25">
        <v>-2033010.7387543721</v>
      </c>
      <c r="F2543" s="25">
        <v>1799273.7115864195</v>
      </c>
      <c r="G2543" s="25">
        <v>-318434.94800114632</v>
      </c>
      <c r="H2543" s="25">
        <v>1115540.5409911908</v>
      </c>
      <c r="I2543" s="25">
        <v>-961011.94721398409</v>
      </c>
      <c r="J2543" s="25">
        <v>-599469.81413724367</v>
      </c>
      <c r="K2543" s="25">
        <v>393785.9828925794</v>
      </c>
      <c r="L2543" s="33">
        <v>568008.3976612594</v>
      </c>
    </row>
    <row r="2544" spans="2:12" x14ac:dyDescent="0.25">
      <c r="B2544" s="27">
        <v>2539</v>
      </c>
      <c r="C2544" s="24">
        <v>1545638.3615682139</v>
      </c>
      <c r="D2544" s="25">
        <v>457053.17279071454</v>
      </c>
      <c r="E2544" s="25">
        <v>-250632.30107040564</v>
      </c>
      <c r="F2544" s="25">
        <v>-206220.35721052298</v>
      </c>
      <c r="G2544" s="25">
        <v>69359.558546433225</v>
      </c>
      <c r="H2544" s="25">
        <v>817037.25095026614</v>
      </c>
      <c r="I2544" s="25">
        <v>573374.31745563587</v>
      </c>
      <c r="J2544" s="25">
        <v>-160074.55052463058</v>
      </c>
      <c r="K2544" s="25">
        <v>-1538705.1914037792</v>
      </c>
      <c r="L2544" s="33">
        <v>2004263.1519609606</v>
      </c>
    </row>
    <row r="2545" spans="2:12" x14ac:dyDescent="0.25">
      <c r="B2545" s="27">
        <v>2540</v>
      </c>
      <c r="C2545" s="24">
        <v>-895163.73800773686</v>
      </c>
      <c r="D2545" s="25">
        <v>3998228.8417697335</v>
      </c>
      <c r="E2545" s="25">
        <v>276568.21848471882</v>
      </c>
      <c r="F2545" s="25">
        <v>447062.76636845153</v>
      </c>
      <c r="G2545" s="25">
        <v>-344144.18387499917</v>
      </c>
      <c r="H2545" s="25">
        <v>610443.70129602822</v>
      </c>
      <c r="I2545" s="25">
        <v>1652844.0716583831</v>
      </c>
      <c r="J2545" s="25">
        <v>701867.52344586281</v>
      </c>
      <c r="K2545" s="25">
        <v>881103.75725401286</v>
      </c>
      <c r="L2545" s="33">
        <v>1644546.8337264284</v>
      </c>
    </row>
    <row r="2546" spans="2:12" x14ac:dyDescent="0.25">
      <c r="B2546" s="27">
        <v>2541</v>
      </c>
      <c r="C2546" s="24">
        <v>-1278246.7829238698</v>
      </c>
      <c r="D2546" s="25">
        <v>719862.38782763993</v>
      </c>
      <c r="E2546" s="25">
        <v>177306.93087267224</v>
      </c>
      <c r="F2546" s="25">
        <v>1996398.3278983412</v>
      </c>
      <c r="G2546" s="25">
        <v>1583883.0591393104</v>
      </c>
      <c r="H2546" s="25">
        <v>909527.89522865601</v>
      </c>
      <c r="I2546" s="25">
        <v>213638.40266163927</v>
      </c>
      <c r="J2546" s="25">
        <v>1177577.1464335741</v>
      </c>
      <c r="K2546" s="25">
        <v>302714.43517439673</v>
      </c>
      <c r="L2546" s="33">
        <v>-672934.13541289978</v>
      </c>
    </row>
    <row r="2547" spans="2:12" x14ac:dyDescent="0.25">
      <c r="B2547" s="27">
        <v>2542</v>
      </c>
      <c r="C2547" s="24">
        <v>459044.03438262409</v>
      </c>
      <c r="D2547" s="25">
        <v>1463259.865661528</v>
      </c>
      <c r="E2547" s="25">
        <v>1260698.7578243371</v>
      </c>
      <c r="F2547" s="25">
        <v>-807920.87376528955</v>
      </c>
      <c r="G2547" s="25">
        <v>2161508.4408175708</v>
      </c>
      <c r="H2547" s="25">
        <v>206751.5627140929</v>
      </c>
      <c r="I2547" s="25">
        <v>2257950.1465924475</v>
      </c>
      <c r="J2547" s="25">
        <v>954614.19497183245</v>
      </c>
      <c r="K2547" s="25">
        <v>581209.98344230279</v>
      </c>
      <c r="L2547" s="33">
        <v>-592178.92135481397</v>
      </c>
    </row>
    <row r="2548" spans="2:12" x14ac:dyDescent="0.25">
      <c r="B2548" s="27">
        <v>2543</v>
      </c>
      <c r="C2548" s="24">
        <v>4322215.7626865692</v>
      </c>
      <c r="D2548" s="25">
        <v>2780458.424727587</v>
      </c>
      <c r="E2548" s="25">
        <v>1503526.2101161815</v>
      </c>
      <c r="F2548" s="25">
        <v>240844.41666218918</v>
      </c>
      <c r="G2548" s="25">
        <v>959077.98130067345</v>
      </c>
      <c r="H2548" s="25">
        <v>1016759.0860303277</v>
      </c>
      <c r="I2548" s="25">
        <v>-1371893.6833950551</v>
      </c>
      <c r="J2548" s="25">
        <v>908344.95500720944</v>
      </c>
      <c r="K2548" s="25">
        <v>1873465.4662504802</v>
      </c>
      <c r="L2548" s="33">
        <v>-970160.11497804429</v>
      </c>
    </row>
    <row r="2549" spans="2:12" x14ac:dyDescent="0.25">
      <c r="B2549" s="27">
        <v>2544</v>
      </c>
      <c r="C2549" s="24">
        <v>314975.19146107137</v>
      </c>
      <c r="D2549" s="25">
        <v>337618.54092144687</v>
      </c>
      <c r="E2549" s="25">
        <v>1669464.5618278468</v>
      </c>
      <c r="F2549" s="25">
        <v>763326.65572793316</v>
      </c>
      <c r="G2549" s="25">
        <v>668123.50426063966</v>
      </c>
      <c r="H2549" s="25">
        <v>406632.38900458952</v>
      </c>
      <c r="I2549" s="25">
        <v>2243922.167967062</v>
      </c>
      <c r="J2549" s="25">
        <v>557367.20430352166</v>
      </c>
      <c r="K2549" s="25">
        <v>-868139.03745172499</v>
      </c>
      <c r="L2549" s="33">
        <v>1684794.4491472775</v>
      </c>
    </row>
    <row r="2550" spans="2:12" x14ac:dyDescent="0.25">
      <c r="B2550" s="27">
        <v>2545</v>
      </c>
      <c r="C2550" s="24">
        <v>48549.220121476799</v>
      </c>
      <c r="D2550" s="25">
        <v>772761.54703955306</v>
      </c>
      <c r="E2550" s="25">
        <v>671344.01058153063</v>
      </c>
      <c r="F2550" s="25">
        <v>510986.7523487648</v>
      </c>
      <c r="G2550" s="25">
        <v>-692491.74242059421</v>
      </c>
      <c r="H2550" s="25">
        <v>1802055.4429028844</v>
      </c>
      <c r="I2550" s="25">
        <v>43514.140511815902</v>
      </c>
      <c r="J2550" s="25">
        <v>823090.28552508214</v>
      </c>
      <c r="K2550" s="25">
        <v>2526871.9600844849</v>
      </c>
      <c r="L2550" s="33">
        <v>-504726.68406089908</v>
      </c>
    </row>
    <row r="2551" spans="2:12" x14ac:dyDescent="0.25">
      <c r="B2551" s="27">
        <v>2546</v>
      </c>
      <c r="C2551" s="24">
        <v>2208960.3310475009</v>
      </c>
      <c r="D2551" s="25">
        <v>2514918.6200056132</v>
      </c>
      <c r="E2551" s="25">
        <v>1251198.5463665929</v>
      </c>
      <c r="F2551" s="25">
        <v>196111.11317457398</v>
      </c>
      <c r="G2551" s="25">
        <v>710831.80013622157</v>
      </c>
      <c r="H2551" s="25">
        <v>640664.21084190393</v>
      </c>
      <c r="I2551" s="25">
        <v>237669.11849089526</v>
      </c>
      <c r="J2551" s="25">
        <v>-162663.39971261378</v>
      </c>
      <c r="K2551" s="25">
        <v>-884322.9190801084</v>
      </c>
      <c r="L2551" s="33">
        <v>243581.3058533892</v>
      </c>
    </row>
    <row r="2552" spans="2:12" x14ac:dyDescent="0.25">
      <c r="B2552" s="27">
        <v>2547</v>
      </c>
      <c r="C2552" s="24">
        <v>1152290.3143025674</v>
      </c>
      <c r="D2552" s="25">
        <v>134087.41364988033</v>
      </c>
      <c r="E2552" s="25">
        <v>1382898.4379674047</v>
      </c>
      <c r="F2552" s="25">
        <v>277864.04782493366</v>
      </c>
      <c r="G2552" s="25">
        <v>-94538.801051930059</v>
      </c>
      <c r="H2552" s="25">
        <v>1329007.216034756</v>
      </c>
      <c r="I2552" s="25">
        <v>-171761.80013896618</v>
      </c>
      <c r="J2552" s="25">
        <v>-920988.06510669133</v>
      </c>
      <c r="K2552" s="25">
        <v>233215.7778488677</v>
      </c>
      <c r="L2552" s="33">
        <v>-418836.98309459304</v>
      </c>
    </row>
    <row r="2553" spans="2:12" x14ac:dyDescent="0.25">
      <c r="B2553" s="27">
        <v>2548</v>
      </c>
      <c r="C2553" s="24">
        <v>1965172.2183905104</v>
      </c>
      <c r="D2553" s="25">
        <v>-1280833.1031698831</v>
      </c>
      <c r="E2553" s="25">
        <v>979128.41669899598</v>
      </c>
      <c r="F2553" s="25">
        <v>1732527.5780542651</v>
      </c>
      <c r="G2553" s="25">
        <v>625560.25801655604</v>
      </c>
      <c r="H2553" s="25">
        <v>575759.2372112358</v>
      </c>
      <c r="I2553" s="25">
        <v>688265.64826992247</v>
      </c>
      <c r="J2553" s="25">
        <v>1135322.4810159337</v>
      </c>
      <c r="K2553" s="25">
        <v>139304.30375999445</v>
      </c>
      <c r="L2553" s="33">
        <v>1076644.5915066106</v>
      </c>
    </row>
    <row r="2554" spans="2:12" x14ac:dyDescent="0.25">
      <c r="B2554" s="27">
        <v>2549</v>
      </c>
      <c r="C2554" s="24">
        <v>1564385.1236713035</v>
      </c>
      <c r="D2554" s="25">
        <v>-560790.03208001424</v>
      </c>
      <c r="E2554" s="25">
        <v>3065720.9523144085</v>
      </c>
      <c r="F2554" s="25">
        <v>3081243.3664368987</v>
      </c>
      <c r="G2554" s="25">
        <v>1317182.3386671022</v>
      </c>
      <c r="H2554" s="25">
        <v>1714196.1755381785</v>
      </c>
      <c r="I2554" s="25">
        <v>2016274.275983755</v>
      </c>
      <c r="J2554" s="25">
        <v>736362.08987076813</v>
      </c>
      <c r="K2554" s="25">
        <v>-1182178.9972453439</v>
      </c>
      <c r="L2554" s="33">
        <v>-1001217.6571242716</v>
      </c>
    </row>
    <row r="2555" spans="2:12" x14ac:dyDescent="0.25">
      <c r="B2555" s="27">
        <v>2550</v>
      </c>
      <c r="C2555" s="24">
        <v>-324624.29038173379</v>
      </c>
      <c r="D2555" s="25">
        <v>190015.18720480148</v>
      </c>
      <c r="E2555" s="25">
        <v>556484.11060657166</v>
      </c>
      <c r="F2555" s="25">
        <v>1524875.3797970307</v>
      </c>
      <c r="G2555" s="25">
        <v>685516.18580300361</v>
      </c>
      <c r="H2555" s="25">
        <v>-1173389.13968693</v>
      </c>
      <c r="I2555" s="25">
        <v>1599385.2716462873</v>
      </c>
      <c r="J2555" s="25">
        <v>-278047.25314622559</v>
      </c>
      <c r="K2555" s="25">
        <v>1178040.080376972</v>
      </c>
      <c r="L2555" s="33">
        <v>188250.56004547141</v>
      </c>
    </row>
    <row r="2556" spans="2:12" x14ac:dyDescent="0.25">
      <c r="B2556" s="27">
        <v>2551</v>
      </c>
      <c r="C2556" s="24">
        <v>56453.320993873291</v>
      </c>
      <c r="D2556" s="25">
        <v>1204068.1397413323</v>
      </c>
      <c r="E2556" s="25">
        <v>998372.18321346724</v>
      </c>
      <c r="F2556" s="25">
        <v>-1040446.5395926735</v>
      </c>
      <c r="G2556" s="25">
        <v>721075.82751455344</v>
      </c>
      <c r="H2556" s="25">
        <v>1402816.1948561678</v>
      </c>
      <c r="I2556" s="25">
        <v>1510031.6491293418</v>
      </c>
      <c r="J2556" s="25">
        <v>228345.48767849803</v>
      </c>
      <c r="K2556" s="25">
        <v>1697214.8919610595</v>
      </c>
      <c r="L2556" s="33">
        <v>-275098.66049213242</v>
      </c>
    </row>
    <row r="2557" spans="2:12" x14ac:dyDescent="0.25">
      <c r="B2557" s="27">
        <v>2552</v>
      </c>
      <c r="C2557" s="24">
        <v>332124.37768431567</v>
      </c>
      <c r="D2557" s="25">
        <v>670639.84298066329</v>
      </c>
      <c r="E2557" s="25">
        <v>1513784.4221912259</v>
      </c>
      <c r="F2557" s="25">
        <v>1652549.1493778052</v>
      </c>
      <c r="G2557" s="25">
        <v>955354.62256555725</v>
      </c>
      <c r="H2557" s="25">
        <v>-20849.816116757691</v>
      </c>
      <c r="I2557" s="25">
        <v>860534.89431239013</v>
      </c>
      <c r="J2557" s="25">
        <v>2151601.4195066206</v>
      </c>
      <c r="K2557" s="25">
        <v>960310.96497772494</v>
      </c>
      <c r="L2557" s="33">
        <v>-337796.73578721471</v>
      </c>
    </row>
    <row r="2558" spans="2:12" x14ac:dyDescent="0.25">
      <c r="B2558" s="27">
        <v>2553</v>
      </c>
      <c r="C2558" s="24">
        <v>2538709.4767985246</v>
      </c>
      <c r="D2558" s="25">
        <v>1310996.4507071595</v>
      </c>
      <c r="E2558" s="25">
        <v>1281453.8612702955</v>
      </c>
      <c r="F2558" s="25">
        <v>215353.98148106225</v>
      </c>
      <c r="G2558" s="25">
        <v>2701249.7883665059</v>
      </c>
      <c r="H2558" s="25">
        <v>-852466.77067084378</v>
      </c>
      <c r="I2558" s="25">
        <v>-1211575.0471968963</v>
      </c>
      <c r="J2558" s="25">
        <v>472462.41867401265</v>
      </c>
      <c r="K2558" s="25">
        <v>1136290.4767684909</v>
      </c>
      <c r="L2558" s="33">
        <v>278648.48363303393</v>
      </c>
    </row>
    <row r="2559" spans="2:12" x14ac:dyDescent="0.25">
      <c r="B2559" s="27">
        <v>2554</v>
      </c>
      <c r="C2559" s="24">
        <v>-828898.89388398733</v>
      </c>
      <c r="D2559" s="25">
        <v>1227986.7848063339</v>
      </c>
      <c r="E2559" s="25">
        <v>367028.11635281378</v>
      </c>
      <c r="F2559" s="25">
        <v>993738.81098011089</v>
      </c>
      <c r="G2559" s="25">
        <v>668616.28882434219</v>
      </c>
      <c r="H2559" s="25">
        <v>-277191.37873244891</v>
      </c>
      <c r="I2559" s="25">
        <v>1315807.8150129542</v>
      </c>
      <c r="J2559" s="25">
        <v>624894.56795998383</v>
      </c>
      <c r="K2559" s="25">
        <v>2384701.4656838328</v>
      </c>
      <c r="L2559" s="33">
        <v>912933.86554232053</v>
      </c>
    </row>
    <row r="2560" spans="2:12" x14ac:dyDescent="0.25">
      <c r="B2560" s="27">
        <v>2555</v>
      </c>
      <c r="C2560" s="24">
        <v>-1322854.9966656025</v>
      </c>
      <c r="D2560" s="25">
        <v>1546264.031318773</v>
      </c>
      <c r="E2560" s="25">
        <v>1088955.735677049</v>
      </c>
      <c r="F2560" s="25">
        <v>560731.61502054008</v>
      </c>
      <c r="G2560" s="25">
        <v>48512.814934122376</v>
      </c>
      <c r="H2560" s="25">
        <v>874490.61679913662</v>
      </c>
      <c r="I2560" s="25">
        <v>263459.29205722222</v>
      </c>
      <c r="J2560" s="25">
        <v>594317.91974026663</v>
      </c>
      <c r="K2560" s="25">
        <v>2791447.8122258713</v>
      </c>
      <c r="L2560" s="33">
        <v>-1794917.0374221136</v>
      </c>
    </row>
    <row r="2561" spans="2:12" x14ac:dyDescent="0.25">
      <c r="B2561" s="27">
        <v>2556</v>
      </c>
      <c r="C2561" s="24">
        <v>460176.11653148104</v>
      </c>
      <c r="D2561" s="25">
        <v>-905259.58609420573</v>
      </c>
      <c r="E2561" s="25">
        <v>426284.74727845704</v>
      </c>
      <c r="F2561" s="25">
        <v>-26494.956550003961</v>
      </c>
      <c r="G2561" s="25">
        <v>1229290.1070651589</v>
      </c>
      <c r="H2561" s="25">
        <v>40227.407740335912</v>
      </c>
      <c r="I2561" s="25">
        <v>-667369.62544385949</v>
      </c>
      <c r="J2561" s="25">
        <v>899602.78675513528</v>
      </c>
      <c r="K2561" s="25">
        <v>872088.75067425752</v>
      </c>
      <c r="L2561" s="33">
        <v>3203378.7828891585</v>
      </c>
    </row>
    <row r="2562" spans="2:12" x14ac:dyDescent="0.25">
      <c r="B2562" s="27">
        <v>2557</v>
      </c>
      <c r="C2562" s="24">
        <v>3573943.011191654</v>
      </c>
      <c r="D2562" s="25">
        <v>1335655.4271182059</v>
      </c>
      <c r="E2562" s="25">
        <v>1301411.9036830207</v>
      </c>
      <c r="F2562" s="25">
        <v>1042850.6736428011</v>
      </c>
      <c r="G2562" s="25">
        <v>744244.44055155618</v>
      </c>
      <c r="H2562" s="25">
        <v>1491230.1427700557</v>
      </c>
      <c r="I2562" s="25">
        <v>-941172.0738154226</v>
      </c>
      <c r="J2562" s="25">
        <v>-269196.92564947205</v>
      </c>
      <c r="K2562" s="25">
        <v>1244581.7411543634</v>
      </c>
      <c r="L2562" s="33">
        <v>1136074.1459728442</v>
      </c>
    </row>
    <row r="2563" spans="2:12" x14ac:dyDescent="0.25">
      <c r="B2563" s="27">
        <v>2558</v>
      </c>
      <c r="C2563" s="24">
        <v>1997014.6157185026</v>
      </c>
      <c r="D2563" s="25">
        <v>933453.71805748157</v>
      </c>
      <c r="E2563" s="25">
        <v>1536209.3699894049</v>
      </c>
      <c r="F2563" s="25">
        <v>2271203.3311884128</v>
      </c>
      <c r="G2563" s="25">
        <v>788235.98487396352</v>
      </c>
      <c r="H2563" s="25">
        <v>177184.10536203161</v>
      </c>
      <c r="I2563" s="25">
        <v>310545.51421092171</v>
      </c>
      <c r="J2563" s="25">
        <v>1278451.1682428797</v>
      </c>
      <c r="K2563" s="25">
        <v>-824041.68841906963</v>
      </c>
      <c r="L2563" s="33">
        <v>484093.22635112284</v>
      </c>
    </row>
    <row r="2564" spans="2:12" x14ac:dyDescent="0.25">
      <c r="B2564" s="27">
        <v>2559</v>
      </c>
      <c r="C2564" s="24">
        <v>860625.26371159079</v>
      </c>
      <c r="D2564" s="25">
        <v>3019578.0613885736</v>
      </c>
      <c r="E2564" s="25">
        <v>-627669.7198026441</v>
      </c>
      <c r="F2564" s="25">
        <v>657680.44498275267</v>
      </c>
      <c r="G2564" s="25">
        <v>151416.49161606748</v>
      </c>
      <c r="H2564" s="25">
        <v>300865.38191254716</v>
      </c>
      <c r="I2564" s="25">
        <v>1078717.8378514359</v>
      </c>
      <c r="J2564" s="25">
        <v>2623662.4845213639</v>
      </c>
      <c r="K2564" s="25">
        <v>2073514.9063305426</v>
      </c>
      <c r="L2564" s="33">
        <v>1828757.0321209235</v>
      </c>
    </row>
    <row r="2565" spans="2:12" x14ac:dyDescent="0.25">
      <c r="B2565" s="27">
        <v>2560</v>
      </c>
      <c r="C2565" s="24">
        <v>-690368.42466944875</v>
      </c>
      <c r="D2565" s="25">
        <v>1566041.9766685851</v>
      </c>
      <c r="E2565" s="25">
        <v>2939791.2559891036</v>
      </c>
      <c r="F2565" s="25">
        <v>2152439.9898348297</v>
      </c>
      <c r="G2565" s="25">
        <v>793907.48795520607</v>
      </c>
      <c r="H2565" s="25">
        <v>330430.11915022042</v>
      </c>
      <c r="I2565" s="25">
        <v>1081478.9010817697</v>
      </c>
      <c r="J2565" s="25">
        <v>945056.63503606105</v>
      </c>
      <c r="K2565" s="25">
        <v>-183986.77039557975</v>
      </c>
      <c r="L2565" s="33">
        <v>91380.111856020521</v>
      </c>
    </row>
    <row r="2566" spans="2:12" x14ac:dyDescent="0.25">
      <c r="B2566" s="27">
        <v>2561</v>
      </c>
      <c r="C2566" s="24">
        <v>294881.28927051835</v>
      </c>
      <c r="D2566" s="25">
        <v>1166227.0211526831</v>
      </c>
      <c r="E2566" s="25">
        <v>1431754.7190254238</v>
      </c>
      <c r="F2566" s="25">
        <v>2075797.0989004103</v>
      </c>
      <c r="G2566" s="25">
        <v>479284.22825262882</v>
      </c>
      <c r="H2566" s="25">
        <v>1961609.0998535464</v>
      </c>
      <c r="I2566" s="25">
        <v>111434.13189724786</v>
      </c>
      <c r="J2566" s="25">
        <v>786000.34640249517</v>
      </c>
      <c r="K2566" s="25">
        <v>1789483.7683315128</v>
      </c>
      <c r="L2566" s="33">
        <v>-336616.57483844785</v>
      </c>
    </row>
    <row r="2567" spans="2:12" x14ac:dyDescent="0.25">
      <c r="B2567" s="27">
        <v>2562</v>
      </c>
      <c r="C2567" s="24">
        <v>864594.67141757905</v>
      </c>
      <c r="D2567" s="25">
        <v>911753.62748223962</v>
      </c>
      <c r="E2567" s="25">
        <v>1770936.0026655523</v>
      </c>
      <c r="F2567" s="25">
        <v>972127.09335052129</v>
      </c>
      <c r="G2567" s="25">
        <v>2961074.0952326274</v>
      </c>
      <c r="H2567" s="25">
        <v>582453.26446718723</v>
      </c>
      <c r="I2567" s="25">
        <v>-82790.528487136588</v>
      </c>
      <c r="J2567" s="25">
        <v>829838.80885583954</v>
      </c>
      <c r="K2567" s="25">
        <v>1299458.4955331171</v>
      </c>
      <c r="L2567" s="33">
        <v>2871653.8569657523</v>
      </c>
    </row>
    <row r="2568" spans="2:12" x14ac:dyDescent="0.25">
      <c r="B2568" s="27">
        <v>2563</v>
      </c>
      <c r="C2568" s="24">
        <v>1783637.9372047335</v>
      </c>
      <c r="D2568" s="25">
        <v>-658694.41267226078</v>
      </c>
      <c r="E2568" s="25">
        <v>-276642.35499031749</v>
      </c>
      <c r="F2568" s="25">
        <v>-788929.63167032413</v>
      </c>
      <c r="G2568" s="25">
        <v>410700.3621825357</v>
      </c>
      <c r="H2568" s="25">
        <v>89738.035655585118</v>
      </c>
      <c r="I2568" s="25">
        <v>1468031.0760696665</v>
      </c>
      <c r="J2568" s="25">
        <v>1207238.2421581624</v>
      </c>
      <c r="K2568" s="25">
        <v>-1259667.8227210818</v>
      </c>
      <c r="L2568" s="33">
        <v>406982.35419343598</v>
      </c>
    </row>
    <row r="2569" spans="2:12" x14ac:dyDescent="0.25">
      <c r="B2569" s="27">
        <v>2564</v>
      </c>
      <c r="C2569" s="24">
        <v>2287436.1085424842</v>
      </c>
      <c r="D2569" s="25">
        <v>-101632.83606081968</v>
      </c>
      <c r="E2569" s="25">
        <v>-444761.09098295216</v>
      </c>
      <c r="F2569" s="25">
        <v>517816.6550859632</v>
      </c>
      <c r="G2569" s="25">
        <v>619010.57864354271</v>
      </c>
      <c r="H2569" s="25">
        <v>1133197.4397293404</v>
      </c>
      <c r="I2569" s="25">
        <v>1211949.8240666906</v>
      </c>
      <c r="J2569" s="25">
        <v>64199.577376973815</v>
      </c>
      <c r="K2569" s="25">
        <v>442128.15046206769</v>
      </c>
      <c r="L2569" s="33">
        <v>123410.2785675507</v>
      </c>
    </row>
    <row r="2570" spans="2:12" x14ac:dyDescent="0.25">
      <c r="B2570" s="27">
        <v>2565</v>
      </c>
      <c r="C2570" s="24">
        <v>1125780.7432075124</v>
      </c>
      <c r="D2570" s="25">
        <v>1297262.1122319372</v>
      </c>
      <c r="E2570" s="25">
        <v>1870622.5051048119</v>
      </c>
      <c r="F2570" s="25">
        <v>698292.14577195328</v>
      </c>
      <c r="G2570" s="25">
        <v>1234669.9520067344</v>
      </c>
      <c r="H2570" s="25">
        <v>443759.15714942571</v>
      </c>
      <c r="I2570" s="25">
        <v>928127.50748010352</v>
      </c>
      <c r="J2570" s="25">
        <v>-106669.87282691617</v>
      </c>
      <c r="K2570" s="25">
        <v>205710.38105757488</v>
      </c>
      <c r="L2570" s="33">
        <v>-972358.88817249937</v>
      </c>
    </row>
    <row r="2571" spans="2:12" x14ac:dyDescent="0.25">
      <c r="B2571" s="27">
        <v>2566</v>
      </c>
      <c r="C2571" s="24">
        <v>2506518.7670829305</v>
      </c>
      <c r="D2571" s="25">
        <v>535547.51424545702</v>
      </c>
      <c r="E2571" s="25">
        <v>1495426.0229377002</v>
      </c>
      <c r="F2571" s="25">
        <v>-408553.18231087225</v>
      </c>
      <c r="G2571" s="25">
        <v>568764.88236939535</v>
      </c>
      <c r="H2571" s="25">
        <v>1447887.4628916485</v>
      </c>
      <c r="I2571" s="25">
        <v>437838.62112236302</v>
      </c>
      <c r="J2571" s="25">
        <v>-1087655.7798140207</v>
      </c>
      <c r="K2571" s="25">
        <v>-576461.62918593455</v>
      </c>
      <c r="L2571" s="33">
        <v>825134.73411698127</v>
      </c>
    </row>
    <row r="2572" spans="2:12" x14ac:dyDescent="0.25">
      <c r="B2572" s="27">
        <v>2567</v>
      </c>
      <c r="C2572" s="24">
        <v>-569462.93856327701</v>
      </c>
      <c r="D2572" s="25">
        <v>828150.40925335791</v>
      </c>
      <c r="E2572" s="25">
        <v>34201.08308291249</v>
      </c>
      <c r="F2572" s="25">
        <v>-128406.97596663702</v>
      </c>
      <c r="G2572" s="25">
        <v>-1005766.0929133263</v>
      </c>
      <c r="H2572" s="25">
        <v>857594.92192119313</v>
      </c>
      <c r="I2572" s="25">
        <v>282520.93370839488</v>
      </c>
      <c r="J2572" s="25">
        <v>1886077.153988543</v>
      </c>
      <c r="K2572" s="25">
        <v>405955.29269002704</v>
      </c>
      <c r="L2572" s="33">
        <v>1763354.3117606044</v>
      </c>
    </row>
    <row r="2573" spans="2:12" x14ac:dyDescent="0.25">
      <c r="B2573" s="27">
        <v>2568</v>
      </c>
      <c r="C2573" s="24">
        <v>2111770.4917186773</v>
      </c>
      <c r="D2573" s="25">
        <v>1376579.2925707805</v>
      </c>
      <c r="E2573" s="25">
        <v>2093363.5713442997</v>
      </c>
      <c r="F2573" s="25">
        <v>56970.797374672256</v>
      </c>
      <c r="G2573" s="25">
        <v>119406.28080025315</v>
      </c>
      <c r="H2573" s="25">
        <v>-1261634.3022016673</v>
      </c>
      <c r="I2573" s="25">
        <v>1573838.8592690681</v>
      </c>
      <c r="J2573" s="25">
        <v>664173.03474871162</v>
      </c>
      <c r="K2573" s="25">
        <v>2240020.2848871863</v>
      </c>
      <c r="L2573" s="33">
        <v>-806720.22518301243</v>
      </c>
    </row>
    <row r="2574" spans="2:12" x14ac:dyDescent="0.25">
      <c r="B2574" s="27">
        <v>2569</v>
      </c>
      <c r="C2574" s="24">
        <v>715602.30902557075</v>
      </c>
      <c r="D2574" s="25">
        <v>402932.56087683933</v>
      </c>
      <c r="E2574" s="25">
        <v>1832272.7008252074</v>
      </c>
      <c r="F2574" s="25">
        <v>12990.315705510322</v>
      </c>
      <c r="G2574" s="25">
        <v>1538316.816561712</v>
      </c>
      <c r="H2574" s="25">
        <v>68713.877309561707</v>
      </c>
      <c r="I2574" s="25">
        <v>2343360.1507629659</v>
      </c>
      <c r="J2574" s="25">
        <v>797055.33173019532</v>
      </c>
      <c r="K2574" s="25">
        <v>-535631.76948682917</v>
      </c>
      <c r="L2574" s="33">
        <v>1576419.9844891424</v>
      </c>
    </row>
    <row r="2575" spans="2:12" x14ac:dyDescent="0.25">
      <c r="B2575" s="27">
        <v>2570</v>
      </c>
      <c r="C2575" s="24">
        <v>2450777.7955124727</v>
      </c>
      <c r="D2575" s="25">
        <v>1383551.7662960435</v>
      </c>
      <c r="E2575" s="25">
        <v>968776.65676227165</v>
      </c>
      <c r="F2575" s="25">
        <v>1588413.3336671498</v>
      </c>
      <c r="G2575" s="25">
        <v>1397791.2987542516</v>
      </c>
      <c r="H2575" s="25">
        <v>142093.87589068245</v>
      </c>
      <c r="I2575" s="25">
        <v>455802.8275934821</v>
      </c>
      <c r="J2575" s="25">
        <v>808015.45478919009</v>
      </c>
      <c r="K2575" s="25">
        <v>-87984.122274210677</v>
      </c>
      <c r="L2575" s="33">
        <v>-1005567.9327871273</v>
      </c>
    </row>
    <row r="2576" spans="2:12" x14ac:dyDescent="0.25">
      <c r="B2576" s="27">
        <v>2571</v>
      </c>
      <c r="C2576" s="24">
        <v>1006082.8710400485</v>
      </c>
      <c r="D2576" s="25">
        <v>-98874.326882821973</v>
      </c>
      <c r="E2576" s="25">
        <v>299780.89902604744</v>
      </c>
      <c r="F2576" s="25">
        <v>-447232.84116310114</v>
      </c>
      <c r="G2576" s="25">
        <v>-136455.91754899826</v>
      </c>
      <c r="H2576" s="25">
        <v>-210663.3497798075</v>
      </c>
      <c r="I2576" s="25">
        <v>1011576.8134994139</v>
      </c>
      <c r="J2576" s="25">
        <v>1197432.4228027207</v>
      </c>
      <c r="K2576" s="25">
        <v>727237.14642246813</v>
      </c>
      <c r="L2576" s="33">
        <v>362849.53431274369</v>
      </c>
    </row>
    <row r="2577" spans="2:12" x14ac:dyDescent="0.25">
      <c r="B2577" s="27">
        <v>2572</v>
      </c>
      <c r="C2577" s="24">
        <v>4655962.0514132353</v>
      </c>
      <c r="D2577" s="25">
        <v>-1006948.9619517336</v>
      </c>
      <c r="E2577" s="25">
        <v>4290806.0536258332</v>
      </c>
      <c r="F2577" s="25">
        <v>188131.98985913023</v>
      </c>
      <c r="G2577" s="25">
        <v>-1027243.3254211554</v>
      </c>
      <c r="H2577" s="25">
        <v>2589159.170461942</v>
      </c>
      <c r="I2577" s="25">
        <v>-147060.60248182295</v>
      </c>
      <c r="J2577" s="25">
        <v>1105549.2238899413</v>
      </c>
      <c r="K2577" s="25">
        <v>1034651.459694644</v>
      </c>
      <c r="L2577" s="33">
        <v>2034351.353325651</v>
      </c>
    </row>
    <row r="2578" spans="2:12" x14ac:dyDescent="0.25">
      <c r="B2578" s="27">
        <v>2573</v>
      </c>
      <c r="C2578" s="24">
        <v>-349094.97479662439</v>
      </c>
      <c r="D2578" s="25">
        <v>892623.74584336346</v>
      </c>
      <c r="E2578" s="25">
        <v>-410611.16860154457</v>
      </c>
      <c r="F2578" s="25">
        <v>1777962.6905162991</v>
      </c>
      <c r="G2578" s="25">
        <v>-655221.52094509918</v>
      </c>
      <c r="H2578" s="25">
        <v>2559358.0699425288</v>
      </c>
      <c r="I2578" s="25">
        <v>2790652.7395260278</v>
      </c>
      <c r="J2578" s="25">
        <v>-15409.01947402209</v>
      </c>
      <c r="K2578" s="25">
        <v>2018447.2984422361</v>
      </c>
      <c r="L2578" s="33">
        <v>1712205.4308632505</v>
      </c>
    </row>
    <row r="2579" spans="2:12" x14ac:dyDescent="0.25">
      <c r="B2579" s="27">
        <v>2574</v>
      </c>
      <c r="C2579" s="24">
        <v>413276.29927786672</v>
      </c>
      <c r="D2579" s="25">
        <v>2589594.6628657458</v>
      </c>
      <c r="E2579" s="25">
        <v>-434992.36592852976</v>
      </c>
      <c r="F2579" s="25">
        <v>-692079.63882347569</v>
      </c>
      <c r="G2579" s="25">
        <v>954156.93141612643</v>
      </c>
      <c r="H2579" s="25">
        <v>336284.56959779467</v>
      </c>
      <c r="I2579" s="25">
        <v>1686342.2250814857</v>
      </c>
      <c r="J2579" s="25">
        <v>523006.38640552899</v>
      </c>
      <c r="K2579" s="25">
        <v>445875.19149127463</v>
      </c>
      <c r="L2579" s="33">
        <v>1217040.9178713728</v>
      </c>
    </row>
    <row r="2580" spans="2:12" x14ac:dyDescent="0.25">
      <c r="B2580" s="27">
        <v>2575</v>
      </c>
      <c r="C2580" s="24">
        <v>-31012.008179220371</v>
      </c>
      <c r="D2580" s="25">
        <v>3199129.3663554089</v>
      </c>
      <c r="E2580" s="25">
        <v>2043492.3842732795</v>
      </c>
      <c r="F2580" s="25">
        <v>-1447651.7254417255</v>
      </c>
      <c r="G2580" s="25">
        <v>1682247.500679553</v>
      </c>
      <c r="H2580" s="25">
        <v>255635.88349607354</v>
      </c>
      <c r="I2580" s="25">
        <v>704316.85931366635</v>
      </c>
      <c r="J2580" s="25">
        <v>609309.42025991762</v>
      </c>
      <c r="K2580" s="25">
        <v>2342827.1548663094</v>
      </c>
      <c r="L2580" s="33">
        <v>2569802.9590527555</v>
      </c>
    </row>
    <row r="2581" spans="2:12" x14ac:dyDescent="0.25">
      <c r="B2581" s="27">
        <v>2576</v>
      </c>
      <c r="C2581" s="24">
        <v>2495435.442329647</v>
      </c>
      <c r="D2581" s="25">
        <v>279829.21091200691</v>
      </c>
      <c r="E2581" s="25">
        <v>433161.70973451249</v>
      </c>
      <c r="F2581" s="25">
        <v>836541.4208375006</v>
      </c>
      <c r="G2581" s="25">
        <v>-339226.64709582552</v>
      </c>
      <c r="H2581" s="25">
        <v>1301719.3799022972</v>
      </c>
      <c r="I2581" s="25">
        <v>1259775.0434592562</v>
      </c>
      <c r="J2581" s="25">
        <v>-68672.232297084294</v>
      </c>
      <c r="K2581" s="25">
        <v>90230.313653215766</v>
      </c>
      <c r="L2581" s="33">
        <v>-404412.4200726836</v>
      </c>
    </row>
    <row r="2582" spans="2:12" x14ac:dyDescent="0.25">
      <c r="B2582" s="27">
        <v>2577</v>
      </c>
      <c r="C2582" s="24">
        <v>7931.2955550746992</v>
      </c>
      <c r="D2582" s="25">
        <v>-1813760.967164529</v>
      </c>
      <c r="E2582" s="25">
        <v>1514467.3550939411</v>
      </c>
      <c r="F2582" s="25">
        <v>-483029.69005623553</v>
      </c>
      <c r="G2582" s="25">
        <v>2377792.0367657635</v>
      </c>
      <c r="H2582" s="25">
        <v>244731.64321782254</v>
      </c>
      <c r="I2582" s="25">
        <v>467772.86631536763</v>
      </c>
      <c r="J2582" s="25">
        <v>391049.48158355337</v>
      </c>
      <c r="K2582" s="25">
        <v>-1575265.2337920147</v>
      </c>
      <c r="L2582" s="33">
        <v>-907578.9217332853</v>
      </c>
    </row>
    <row r="2583" spans="2:12" x14ac:dyDescent="0.25">
      <c r="B2583" s="27">
        <v>2578</v>
      </c>
      <c r="C2583" s="24">
        <v>1843567.6827984778</v>
      </c>
      <c r="D2583" s="25">
        <v>-175366.80104401102</v>
      </c>
      <c r="E2583" s="25">
        <v>2210186.8489654409</v>
      </c>
      <c r="F2583" s="25">
        <v>1779347.7305825469</v>
      </c>
      <c r="G2583" s="25">
        <v>503122.8911399073</v>
      </c>
      <c r="H2583" s="25">
        <v>454093.22257475834</v>
      </c>
      <c r="I2583" s="25">
        <v>2576721.3463232489</v>
      </c>
      <c r="J2583" s="25">
        <v>-627692.06218442274</v>
      </c>
      <c r="K2583" s="25">
        <v>131911.79856750881</v>
      </c>
      <c r="L2583" s="33">
        <v>440290.64379181387</v>
      </c>
    </row>
    <row r="2584" spans="2:12" x14ac:dyDescent="0.25">
      <c r="B2584" s="27">
        <v>2579</v>
      </c>
      <c r="C2584" s="24">
        <v>-1887568.4604442418</v>
      </c>
      <c r="D2584" s="25">
        <v>1018531.4412194211</v>
      </c>
      <c r="E2584" s="25">
        <v>848900.38834255096</v>
      </c>
      <c r="F2584" s="25">
        <v>748870.78051947057</v>
      </c>
      <c r="G2584" s="25">
        <v>381005.60836471058</v>
      </c>
      <c r="H2584" s="25">
        <v>519475.87302535959</v>
      </c>
      <c r="I2584" s="25">
        <v>1658047.6428484144</v>
      </c>
      <c r="J2584" s="25">
        <v>1401810.3481015358</v>
      </c>
      <c r="K2584" s="25">
        <v>-295872.02032955782</v>
      </c>
      <c r="L2584" s="33">
        <v>643909.2539739348</v>
      </c>
    </row>
    <row r="2585" spans="2:12" x14ac:dyDescent="0.25">
      <c r="B2585" s="27">
        <v>2580</v>
      </c>
      <c r="C2585" s="24">
        <v>1975713.3229969707</v>
      </c>
      <c r="D2585" s="25">
        <v>3031981.6888289992</v>
      </c>
      <c r="E2585" s="25">
        <v>1173089.6818382069</v>
      </c>
      <c r="F2585" s="25">
        <v>-788629.24336747336</v>
      </c>
      <c r="G2585" s="25">
        <v>1180645.8182219258</v>
      </c>
      <c r="H2585" s="25">
        <v>2267988.5546845719</v>
      </c>
      <c r="I2585" s="25">
        <v>1027387.1614034264</v>
      </c>
      <c r="J2585" s="25">
        <v>244890.8910041675</v>
      </c>
      <c r="K2585" s="25">
        <v>1495053.3194957888</v>
      </c>
      <c r="L2585" s="33">
        <v>980331.81161095295</v>
      </c>
    </row>
    <row r="2586" spans="2:12" x14ac:dyDescent="0.25">
      <c r="B2586" s="27">
        <v>2581</v>
      </c>
      <c r="C2586" s="24">
        <v>-771924.71989137772</v>
      </c>
      <c r="D2586" s="25">
        <v>1891396.961248212</v>
      </c>
      <c r="E2586" s="25">
        <v>835296.16920747608</v>
      </c>
      <c r="F2586" s="25">
        <v>676837.42441837583</v>
      </c>
      <c r="G2586" s="25">
        <v>346582.77203036193</v>
      </c>
      <c r="H2586" s="25">
        <v>2513887.0013830056</v>
      </c>
      <c r="I2586" s="25">
        <v>1852824.9257748574</v>
      </c>
      <c r="J2586" s="25">
        <v>454739.69697545655</v>
      </c>
      <c r="K2586" s="25">
        <v>1088544.506460153</v>
      </c>
      <c r="L2586" s="33">
        <v>3161676.6305428073</v>
      </c>
    </row>
    <row r="2587" spans="2:12" x14ac:dyDescent="0.25">
      <c r="B2587" s="27">
        <v>2582</v>
      </c>
      <c r="C2587" s="24">
        <v>-699916.23243515287</v>
      </c>
      <c r="D2587" s="25">
        <v>3705919.7394571328</v>
      </c>
      <c r="E2587" s="25">
        <v>1037693.1514847646</v>
      </c>
      <c r="F2587" s="25">
        <v>481759.90276353341</v>
      </c>
      <c r="G2587" s="25">
        <v>-1176879.5478511499</v>
      </c>
      <c r="H2587" s="25">
        <v>-480561.83766332455</v>
      </c>
      <c r="I2587" s="25">
        <v>-79791.132444144692</v>
      </c>
      <c r="J2587" s="25">
        <v>793617.73044905998</v>
      </c>
      <c r="K2587" s="25">
        <v>-1078442.600290528</v>
      </c>
      <c r="L2587" s="33">
        <v>601711.75387028884</v>
      </c>
    </row>
    <row r="2588" spans="2:12" x14ac:dyDescent="0.25">
      <c r="B2588" s="27">
        <v>2583</v>
      </c>
      <c r="C2588" s="24">
        <v>828027.45826833369</v>
      </c>
      <c r="D2588" s="25">
        <v>289491.71006413223</v>
      </c>
      <c r="E2588" s="25">
        <v>-97112.329802337568</v>
      </c>
      <c r="F2588" s="25">
        <v>538519.71111317817</v>
      </c>
      <c r="G2588" s="25">
        <v>1378431.3676369814</v>
      </c>
      <c r="H2588" s="25">
        <v>404603.53379361145</v>
      </c>
      <c r="I2588" s="25">
        <v>534821.88662009593</v>
      </c>
      <c r="J2588" s="25">
        <v>-119814.2240599785</v>
      </c>
      <c r="K2588" s="25">
        <v>894511.54622738669</v>
      </c>
      <c r="L2588" s="33">
        <v>964818.32267171843</v>
      </c>
    </row>
    <row r="2589" spans="2:12" x14ac:dyDescent="0.25">
      <c r="B2589" s="27">
        <v>2584</v>
      </c>
      <c r="C2589" s="24">
        <v>605865.54474126967</v>
      </c>
      <c r="D2589" s="25">
        <v>854888.74212151021</v>
      </c>
      <c r="E2589" s="25">
        <v>-41032.857736016158</v>
      </c>
      <c r="F2589" s="25">
        <v>1769748.4858817821</v>
      </c>
      <c r="G2589" s="25">
        <v>-1100103.9336101348</v>
      </c>
      <c r="H2589" s="25">
        <v>872464.43395211408</v>
      </c>
      <c r="I2589" s="25">
        <v>510284.98679209175</v>
      </c>
      <c r="J2589" s="25">
        <v>2749779.0331176305</v>
      </c>
      <c r="K2589" s="25">
        <v>597273.83974711178</v>
      </c>
      <c r="L2589" s="33">
        <v>1047459.2995603476</v>
      </c>
    </row>
    <row r="2590" spans="2:12" x14ac:dyDescent="0.25">
      <c r="B2590" s="27">
        <v>2585</v>
      </c>
      <c r="C2590" s="24">
        <v>1860923.3080146164</v>
      </c>
      <c r="D2590" s="25">
        <v>620260.26710699731</v>
      </c>
      <c r="E2590" s="25">
        <v>1679537.8041671398</v>
      </c>
      <c r="F2590" s="25">
        <v>1889552.7219170695</v>
      </c>
      <c r="G2590" s="25">
        <v>-227899.88000859274</v>
      </c>
      <c r="H2590" s="25">
        <v>1720422.382665799</v>
      </c>
      <c r="I2590" s="25">
        <v>874130.90611928515</v>
      </c>
      <c r="J2590" s="25">
        <v>1482251.4650679971</v>
      </c>
      <c r="K2590" s="25">
        <v>528163.53807018325</v>
      </c>
      <c r="L2590" s="33">
        <v>-1205991.2540703169</v>
      </c>
    </row>
    <row r="2591" spans="2:12" x14ac:dyDescent="0.25">
      <c r="B2591" s="27">
        <v>2586</v>
      </c>
      <c r="C2591" s="24">
        <v>853059.91904665343</v>
      </c>
      <c r="D2591" s="25">
        <v>2483067.8586121541</v>
      </c>
      <c r="E2591" s="25">
        <v>566453.23552562809</v>
      </c>
      <c r="F2591" s="25">
        <v>1123420.1891926392</v>
      </c>
      <c r="G2591" s="25">
        <v>-27576.770257257856</v>
      </c>
      <c r="H2591" s="25">
        <v>-399158.84846171923</v>
      </c>
      <c r="I2591" s="25">
        <v>-657230.20363192353</v>
      </c>
      <c r="J2591" s="25">
        <v>-119132.22726840759</v>
      </c>
      <c r="K2591" s="25">
        <v>-398037.8666326059</v>
      </c>
      <c r="L2591" s="33">
        <v>1239842.6661433885</v>
      </c>
    </row>
    <row r="2592" spans="2:12" x14ac:dyDescent="0.25">
      <c r="B2592" s="27">
        <v>2587</v>
      </c>
      <c r="C2592" s="24">
        <v>2954361.8993406179</v>
      </c>
      <c r="D2592" s="25">
        <v>2683374.3406839818</v>
      </c>
      <c r="E2592" s="25">
        <v>646788.66320377495</v>
      </c>
      <c r="F2592" s="25">
        <v>-192165.35129347444</v>
      </c>
      <c r="G2592" s="25">
        <v>1141094.9033031808</v>
      </c>
      <c r="H2592" s="25">
        <v>60591.011688146275</v>
      </c>
      <c r="I2592" s="25">
        <v>2515666.0753941629</v>
      </c>
      <c r="J2592" s="25">
        <v>1598677.7032849453</v>
      </c>
      <c r="K2592" s="25">
        <v>1381245.3112525288</v>
      </c>
      <c r="L2592" s="33">
        <v>1451183.7781304074</v>
      </c>
    </row>
    <row r="2593" spans="2:12" x14ac:dyDescent="0.25">
      <c r="B2593" s="27">
        <v>2588</v>
      </c>
      <c r="C2593" s="24">
        <v>-137172.35434578219</v>
      </c>
      <c r="D2593" s="25">
        <v>450968.27391677303</v>
      </c>
      <c r="E2593" s="25">
        <v>1264852.4775812346</v>
      </c>
      <c r="F2593" s="25">
        <v>264792.06409369037</v>
      </c>
      <c r="G2593" s="25">
        <v>2177771.4065880221</v>
      </c>
      <c r="H2593" s="25">
        <v>971493.29142936645</v>
      </c>
      <c r="I2593" s="25">
        <v>2014038.6839312022</v>
      </c>
      <c r="J2593" s="25">
        <v>1773730.0550184166</v>
      </c>
      <c r="K2593" s="25">
        <v>198162.39529026765</v>
      </c>
      <c r="L2593" s="33">
        <v>-481169.81733219745</v>
      </c>
    </row>
    <row r="2594" spans="2:12" x14ac:dyDescent="0.25">
      <c r="B2594" s="27">
        <v>2589</v>
      </c>
      <c r="C2594" s="24">
        <v>2361265.5962538384</v>
      </c>
      <c r="D2594" s="25">
        <v>3014355.243852186</v>
      </c>
      <c r="E2594" s="25">
        <v>779139.37809738517</v>
      </c>
      <c r="F2594" s="25">
        <v>1691559.6294391835</v>
      </c>
      <c r="G2594" s="25">
        <v>72118.917525373399</v>
      </c>
      <c r="H2594" s="25">
        <v>237749.14796355227</v>
      </c>
      <c r="I2594" s="25">
        <v>2606325.0623116293</v>
      </c>
      <c r="J2594" s="25">
        <v>932931.24788842071</v>
      </c>
      <c r="K2594" s="25">
        <v>-92498.601355511695</v>
      </c>
      <c r="L2594" s="33">
        <v>2370251.5301353969</v>
      </c>
    </row>
    <row r="2595" spans="2:12" x14ac:dyDescent="0.25">
      <c r="B2595" s="27">
        <v>2590</v>
      </c>
      <c r="C2595" s="24">
        <v>748752.16837038286</v>
      </c>
      <c r="D2595" s="25">
        <v>2252432.981730747</v>
      </c>
      <c r="E2595" s="25">
        <v>-369566.29562087264</v>
      </c>
      <c r="F2595" s="25">
        <v>1627365.4225768866</v>
      </c>
      <c r="G2595" s="25">
        <v>-1445969.6132201604</v>
      </c>
      <c r="H2595" s="25">
        <v>1135253.6990928268</v>
      </c>
      <c r="I2595" s="25">
        <v>330999.50299449172</v>
      </c>
      <c r="J2595" s="25">
        <v>-897442.1757559292</v>
      </c>
      <c r="K2595" s="25">
        <v>1663706.1183572174</v>
      </c>
      <c r="L2595" s="33">
        <v>1334811.568994673</v>
      </c>
    </row>
    <row r="2596" spans="2:12" x14ac:dyDescent="0.25">
      <c r="B2596" s="27">
        <v>2591</v>
      </c>
      <c r="C2596" s="24">
        <v>2155153.9984914833</v>
      </c>
      <c r="D2596" s="25">
        <v>1509956.538686147</v>
      </c>
      <c r="E2596" s="25">
        <v>955064.02940744115</v>
      </c>
      <c r="F2596" s="25">
        <v>-697963.57173730992</v>
      </c>
      <c r="G2596" s="25">
        <v>799344.22439549491</v>
      </c>
      <c r="H2596" s="25">
        <v>1379940.6929200031</v>
      </c>
      <c r="I2596" s="25">
        <v>585201.53321795771</v>
      </c>
      <c r="J2596" s="25">
        <v>591142.67991448939</v>
      </c>
      <c r="K2596" s="25">
        <v>929449.87137463968</v>
      </c>
      <c r="L2596" s="33">
        <v>774484.95414598752</v>
      </c>
    </row>
    <row r="2597" spans="2:12" x14ac:dyDescent="0.25">
      <c r="B2597" s="27">
        <v>2592</v>
      </c>
      <c r="C2597" s="24">
        <v>-1664119.581587323</v>
      </c>
      <c r="D2597" s="25">
        <v>1207934.5810748897</v>
      </c>
      <c r="E2597" s="25">
        <v>1373020.4463737924</v>
      </c>
      <c r="F2597" s="25">
        <v>1851366.9977606097</v>
      </c>
      <c r="G2597" s="25">
        <v>225885.2905015219</v>
      </c>
      <c r="H2597" s="25">
        <v>1994784.8497795123</v>
      </c>
      <c r="I2597" s="25">
        <v>1679582.1869657808</v>
      </c>
      <c r="J2597" s="25">
        <v>1558124.7433920391</v>
      </c>
      <c r="K2597" s="25">
        <v>-276322.85425346252</v>
      </c>
      <c r="L2597" s="33">
        <v>1885912.6857207892</v>
      </c>
    </row>
    <row r="2598" spans="2:12" x14ac:dyDescent="0.25">
      <c r="B2598" s="27">
        <v>2593</v>
      </c>
      <c r="C2598" s="24">
        <v>974368.54789791629</v>
      </c>
      <c r="D2598" s="25">
        <v>-1371856.2773244246</v>
      </c>
      <c r="E2598" s="25">
        <v>-423519.08899702458</v>
      </c>
      <c r="F2598" s="25">
        <v>846424.93626414798</v>
      </c>
      <c r="G2598" s="25">
        <v>125382.75029994827</v>
      </c>
      <c r="H2598" s="25">
        <v>2709005.895183512</v>
      </c>
      <c r="I2598" s="25">
        <v>71738.68759940099</v>
      </c>
      <c r="J2598" s="25">
        <v>823179.5319989617</v>
      </c>
      <c r="K2598" s="25">
        <v>-850202.92837055074</v>
      </c>
      <c r="L2598" s="33">
        <v>348545.65469811298</v>
      </c>
    </row>
    <row r="2599" spans="2:12" x14ac:dyDescent="0.25">
      <c r="B2599" s="27">
        <v>2594</v>
      </c>
      <c r="C2599" s="24">
        <v>1488890.2866723081</v>
      </c>
      <c r="D2599" s="25">
        <v>1025276.781520131</v>
      </c>
      <c r="E2599" s="25">
        <v>262721.21819631197</v>
      </c>
      <c r="F2599" s="25">
        <v>-449249.4677277822</v>
      </c>
      <c r="G2599" s="25">
        <v>1701880.5098601496</v>
      </c>
      <c r="H2599" s="25">
        <v>-434618.43224093178</v>
      </c>
      <c r="I2599" s="25">
        <v>834497.59824062232</v>
      </c>
      <c r="J2599" s="25">
        <v>-416951.34894319158</v>
      </c>
      <c r="K2599" s="25">
        <v>343394.89480495267</v>
      </c>
      <c r="L2599" s="33">
        <v>746436.39487343375</v>
      </c>
    </row>
    <row r="2600" spans="2:12" x14ac:dyDescent="0.25">
      <c r="B2600" s="27">
        <v>2595</v>
      </c>
      <c r="C2600" s="24">
        <v>1522105.4627741976</v>
      </c>
      <c r="D2600" s="25">
        <v>-1165323.2596387137</v>
      </c>
      <c r="E2600" s="25">
        <v>1107237.6862145639</v>
      </c>
      <c r="F2600" s="25">
        <v>596435.00902510853</v>
      </c>
      <c r="G2600" s="25">
        <v>431782.74805827253</v>
      </c>
      <c r="H2600" s="25">
        <v>-184782.24706015643</v>
      </c>
      <c r="I2600" s="25">
        <v>438457.96057900833</v>
      </c>
      <c r="J2600" s="25">
        <v>840569.28439394617</v>
      </c>
      <c r="K2600" s="25">
        <v>1245475.0796924829</v>
      </c>
      <c r="L2600" s="33">
        <v>11600.093019485939</v>
      </c>
    </row>
    <row r="2601" spans="2:12" x14ac:dyDescent="0.25">
      <c r="B2601" s="27">
        <v>2596</v>
      </c>
      <c r="C2601" s="24">
        <v>2665157.621175372</v>
      </c>
      <c r="D2601" s="25">
        <v>477282.22687117103</v>
      </c>
      <c r="E2601" s="25">
        <v>2167456.4864673531</v>
      </c>
      <c r="F2601" s="25">
        <v>1294525.7970504262</v>
      </c>
      <c r="G2601" s="25">
        <v>2437593.7388191693</v>
      </c>
      <c r="H2601" s="25">
        <v>-34535.618448090274</v>
      </c>
      <c r="I2601" s="25">
        <v>555691.04914980568</v>
      </c>
      <c r="J2601" s="25">
        <v>829992.277298328</v>
      </c>
      <c r="K2601" s="25">
        <v>624989.94593875017</v>
      </c>
      <c r="L2601" s="33">
        <v>-688153.1215095236</v>
      </c>
    </row>
    <row r="2602" spans="2:12" x14ac:dyDescent="0.25">
      <c r="B2602" s="27">
        <v>2597</v>
      </c>
      <c r="C2602" s="24">
        <v>931008.76587069687</v>
      </c>
      <c r="D2602" s="25">
        <v>960459.27149354946</v>
      </c>
      <c r="E2602" s="25">
        <v>408676.63859108277</v>
      </c>
      <c r="F2602" s="25">
        <v>-1187545.8646735083</v>
      </c>
      <c r="G2602" s="25">
        <v>-1283100.1075329082</v>
      </c>
      <c r="H2602" s="25">
        <v>707204.56555429008</v>
      </c>
      <c r="I2602" s="25">
        <v>-48084.063137947116</v>
      </c>
      <c r="J2602" s="25">
        <v>1470398.9542748611</v>
      </c>
      <c r="K2602" s="25">
        <v>799313.97365632746</v>
      </c>
      <c r="L2602" s="33">
        <v>1086402.9762397548</v>
      </c>
    </row>
    <row r="2603" spans="2:12" x14ac:dyDescent="0.25">
      <c r="B2603" s="27">
        <v>2598</v>
      </c>
      <c r="C2603" s="24">
        <v>-709014.0573878726</v>
      </c>
      <c r="D2603" s="25">
        <v>3015473.2615456898</v>
      </c>
      <c r="E2603" s="25">
        <v>2091626.9233875549</v>
      </c>
      <c r="F2603" s="25">
        <v>1218896.6265256982</v>
      </c>
      <c r="G2603" s="25">
        <v>1066114.3324890472</v>
      </c>
      <c r="H2603" s="25">
        <v>640974.73793493398</v>
      </c>
      <c r="I2603" s="25">
        <v>-278665.00969560444</v>
      </c>
      <c r="J2603" s="25">
        <v>914576.1935494761</v>
      </c>
      <c r="K2603" s="25">
        <v>-617086.61964802863</v>
      </c>
      <c r="L2603" s="33">
        <v>879474.71467627864</v>
      </c>
    </row>
    <row r="2604" spans="2:12" x14ac:dyDescent="0.25">
      <c r="B2604" s="27">
        <v>2599</v>
      </c>
      <c r="C2604" s="24">
        <v>746319.28628942464</v>
      </c>
      <c r="D2604" s="25">
        <v>3507996.750579284</v>
      </c>
      <c r="E2604" s="25">
        <v>107711.2884262586</v>
      </c>
      <c r="F2604" s="25">
        <v>1037630.2839244893</v>
      </c>
      <c r="G2604" s="25">
        <v>1684920.0282867402</v>
      </c>
      <c r="H2604" s="25">
        <v>3747796.9550230824</v>
      </c>
      <c r="I2604" s="25">
        <v>454440.01952477172</v>
      </c>
      <c r="J2604" s="25">
        <v>1164087.8271313766</v>
      </c>
      <c r="K2604" s="25">
        <v>174980.2851056573</v>
      </c>
      <c r="L2604" s="33">
        <v>-1722474.6671805822</v>
      </c>
    </row>
    <row r="2605" spans="2:12" x14ac:dyDescent="0.25">
      <c r="B2605" s="27">
        <v>2600</v>
      </c>
      <c r="C2605" s="24">
        <v>2606003.598786558</v>
      </c>
      <c r="D2605" s="25">
        <v>1541157.6429908518</v>
      </c>
      <c r="E2605" s="25">
        <v>807720.94387377473</v>
      </c>
      <c r="F2605" s="25">
        <v>159452.99862814508</v>
      </c>
      <c r="G2605" s="25">
        <v>1096555.9374799514</v>
      </c>
      <c r="H2605" s="25">
        <v>874610.13783193659</v>
      </c>
      <c r="I2605" s="25">
        <v>644506.86187731475</v>
      </c>
      <c r="J2605" s="25">
        <v>1335093.9658009312</v>
      </c>
      <c r="K2605" s="25">
        <v>-51424.823666965589</v>
      </c>
      <c r="L2605" s="33">
        <v>1278615.8950950727</v>
      </c>
    </row>
    <row r="2606" spans="2:12" x14ac:dyDescent="0.25">
      <c r="B2606" s="27">
        <v>2601</v>
      </c>
      <c r="C2606" s="24">
        <v>849324.57299770694</v>
      </c>
      <c r="D2606" s="25">
        <v>890948.61177977361</v>
      </c>
      <c r="E2606" s="25">
        <v>4052424.8479790967</v>
      </c>
      <c r="F2606" s="25">
        <v>3700028.8098178804</v>
      </c>
      <c r="G2606" s="25">
        <v>401778.26075507142</v>
      </c>
      <c r="H2606" s="25">
        <v>-109583.54610424582</v>
      </c>
      <c r="I2606" s="25">
        <v>460476.04081416875</v>
      </c>
      <c r="J2606" s="25">
        <v>1034973.6174160624</v>
      </c>
      <c r="K2606" s="25">
        <v>-320984.45642286818</v>
      </c>
      <c r="L2606" s="33">
        <v>902535.43269635737</v>
      </c>
    </row>
    <row r="2607" spans="2:12" x14ac:dyDescent="0.25">
      <c r="B2607" s="27">
        <v>2602</v>
      </c>
      <c r="C2607" s="24">
        <v>241186.413812574</v>
      </c>
      <c r="D2607" s="25">
        <v>3042253.6683136187</v>
      </c>
      <c r="E2607" s="25">
        <v>60555.035424216185</v>
      </c>
      <c r="F2607" s="25">
        <v>-463589.54082439933</v>
      </c>
      <c r="G2607" s="25">
        <v>-946010.14194641914</v>
      </c>
      <c r="H2607" s="25">
        <v>583234.34265368711</v>
      </c>
      <c r="I2607" s="25">
        <v>1444481.152182986</v>
      </c>
      <c r="J2607" s="25">
        <v>-547555.18786222534</v>
      </c>
      <c r="K2607" s="25">
        <v>1291430.0102905515</v>
      </c>
      <c r="L2607" s="33">
        <v>1082565.7264607111</v>
      </c>
    </row>
    <row r="2608" spans="2:12" x14ac:dyDescent="0.25">
      <c r="B2608" s="27">
        <v>2603</v>
      </c>
      <c r="C2608" s="24">
        <v>866747.33950342517</v>
      </c>
      <c r="D2608" s="25">
        <v>1931170.9799863705</v>
      </c>
      <c r="E2608" s="25">
        <v>405656.83695405768</v>
      </c>
      <c r="F2608" s="25">
        <v>1975779.1563535947</v>
      </c>
      <c r="G2608" s="25">
        <v>809708.67443818599</v>
      </c>
      <c r="H2608" s="25">
        <v>1757188.4950790657</v>
      </c>
      <c r="I2608" s="25">
        <v>759615.50579585973</v>
      </c>
      <c r="J2608" s="25">
        <v>231831.5230870368</v>
      </c>
      <c r="K2608" s="25">
        <v>476657.07881146949</v>
      </c>
      <c r="L2608" s="33">
        <v>2013502.8331093695</v>
      </c>
    </row>
    <row r="2609" spans="2:12" x14ac:dyDescent="0.25">
      <c r="B2609" s="27">
        <v>2604</v>
      </c>
      <c r="C2609" s="24">
        <v>-1149662.7885080166</v>
      </c>
      <c r="D2609" s="25">
        <v>2015716.3364495342</v>
      </c>
      <c r="E2609" s="25">
        <v>369128.5223759599</v>
      </c>
      <c r="F2609" s="25">
        <v>-796191.02938325517</v>
      </c>
      <c r="G2609" s="25">
        <v>282899.42388743674</v>
      </c>
      <c r="H2609" s="25">
        <v>1067874.4515014794</v>
      </c>
      <c r="I2609" s="25">
        <v>452032.21068368666</v>
      </c>
      <c r="J2609" s="25">
        <v>467213.03368921485</v>
      </c>
      <c r="K2609" s="25">
        <v>1986929.1012823908</v>
      </c>
      <c r="L2609" s="33">
        <v>-344728.21946222149</v>
      </c>
    </row>
    <row r="2610" spans="2:12" x14ac:dyDescent="0.25">
      <c r="B2610" s="27">
        <v>2605</v>
      </c>
      <c r="C2610" s="24">
        <v>1919426.6637609629</v>
      </c>
      <c r="D2610" s="25">
        <v>2541677.7858362342</v>
      </c>
      <c r="E2610" s="25">
        <v>-518418.99692435563</v>
      </c>
      <c r="F2610" s="25">
        <v>-337847.15443713963</v>
      </c>
      <c r="G2610" s="25">
        <v>2430008.7598741492</v>
      </c>
      <c r="H2610" s="25">
        <v>294843.13149672281</v>
      </c>
      <c r="I2610" s="25">
        <v>334336.13419852732</v>
      </c>
      <c r="J2610" s="25">
        <v>1087038.9335274203</v>
      </c>
      <c r="K2610" s="25">
        <v>834168.88770172792</v>
      </c>
      <c r="L2610" s="33">
        <v>490572.31737444224</v>
      </c>
    </row>
    <row r="2611" spans="2:12" x14ac:dyDescent="0.25">
      <c r="B2611" s="27">
        <v>2606</v>
      </c>
      <c r="C2611" s="24">
        <v>1547785.492106447</v>
      </c>
      <c r="D2611" s="25">
        <v>286514.0828993055</v>
      </c>
      <c r="E2611" s="25">
        <v>909538.54757878836</v>
      </c>
      <c r="F2611" s="25">
        <v>2957750.0378126372</v>
      </c>
      <c r="G2611" s="25">
        <v>1363265.5961798457</v>
      </c>
      <c r="H2611" s="25">
        <v>895883.2678275886</v>
      </c>
      <c r="I2611" s="25">
        <v>1549301.3084057784</v>
      </c>
      <c r="J2611" s="25">
        <v>-11956.317328589968</v>
      </c>
      <c r="K2611" s="25">
        <v>1600143.8345828508</v>
      </c>
      <c r="L2611" s="33">
        <v>-595946.51022581803</v>
      </c>
    </row>
    <row r="2612" spans="2:12" x14ac:dyDescent="0.25">
      <c r="B2612" s="27">
        <v>2607</v>
      </c>
      <c r="C2612" s="24">
        <v>1609270.8250261527</v>
      </c>
      <c r="D2612" s="25">
        <v>-553792.52156875934</v>
      </c>
      <c r="E2612" s="25">
        <v>1354242.257468448</v>
      </c>
      <c r="F2612" s="25">
        <v>1766021.4658920574</v>
      </c>
      <c r="G2612" s="25">
        <v>687953.24012820842</v>
      </c>
      <c r="H2612" s="25">
        <v>-467360.90806327155</v>
      </c>
      <c r="I2612" s="25">
        <v>719862.73425652878</v>
      </c>
      <c r="J2612" s="25">
        <v>478496.59592626523</v>
      </c>
      <c r="K2612" s="25">
        <v>-1263627.9382692748</v>
      </c>
      <c r="L2612" s="33">
        <v>1764364.2398272706</v>
      </c>
    </row>
    <row r="2613" spans="2:12" x14ac:dyDescent="0.25">
      <c r="B2613" s="27">
        <v>2608</v>
      </c>
      <c r="C2613" s="24">
        <v>3096822.4520307644</v>
      </c>
      <c r="D2613" s="25">
        <v>-877980.79489431763</v>
      </c>
      <c r="E2613" s="25">
        <v>1780796.1693235356</v>
      </c>
      <c r="F2613" s="25">
        <v>-48112.738716693595</v>
      </c>
      <c r="G2613" s="25">
        <v>224641.9248985243</v>
      </c>
      <c r="H2613" s="25">
        <v>-768705.04786819872</v>
      </c>
      <c r="I2613" s="25">
        <v>-284446.539725726</v>
      </c>
      <c r="J2613" s="25">
        <v>1042554.5109345843</v>
      </c>
      <c r="K2613" s="25">
        <v>-422985.18118516961</v>
      </c>
      <c r="L2613" s="33">
        <v>1378224.6473920103</v>
      </c>
    </row>
    <row r="2614" spans="2:12" x14ac:dyDescent="0.25">
      <c r="B2614" s="27">
        <v>2609</v>
      </c>
      <c r="C2614" s="24">
        <v>3204914.3280801573</v>
      </c>
      <c r="D2614" s="25">
        <v>785950.85035648383</v>
      </c>
      <c r="E2614" s="25">
        <v>897957.83333845111</v>
      </c>
      <c r="F2614" s="25">
        <v>724261.71184006287</v>
      </c>
      <c r="G2614" s="25">
        <v>2222970.3015220417</v>
      </c>
      <c r="H2614" s="25">
        <v>1341972.0507878354</v>
      </c>
      <c r="I2614" s="25">
        <v>888567.95238109073</v>
      </c>
      <c r="J2614" s="25">
        <v>847353.34256072342</v>
      </c>
      <c r="K2614" s="25">
        <v>1150563.5969540561</v>
      </c>
      <c r="L2614" s="33">
        <v>2095588.5923781712</v>
      </c>
    </row>
    <row r="2615" spans="2:12" x14ac:dyDescent="0.25">
      <c r="B2615" s="27">
        <v>2610</v>
      </c>
      <c r="C2615" s="24">
        <v>1280640.5238460996</v>
      </c>
      <c r="D2615" s="25">
        <v>-623037.68266071007</v>
      </c>
      <c r="E2615" s="25">
        <v>447796.62150183972</v>
      </c>
      <c r="F2615" s="25">
        <v>-668908.4125393373</v>
      </c>
      <c r="G2615" s="25">
        <v>270435.69667086331</v>
      </c>
      <c r="H2615" s="25">
        <v>1382529.2189036608</v>
      </c>
      <c r="I2615" s="25">
        <v>-735216.52370073879</v>
      </c>
      <c r="J2615" s="25">
        <v>2304408.8229212738</v>
      </c>
      <c r="K2615" s="25">
        <v>671136.42039791448</v>
      </c>
      <c r="L2615" s="33">
        <v>1243439.8077134271</v>
      </c>
    </row>
    <row r="2616" spans="2:12" x14ac:dyDescent="0.25">
      <c r="B2616" s="27">
        <v>2611</v>
      </c>
      <c r="C2616" s="24">
        <v>809199.818669945</v>
      </c>
      <c r="D2616" s="25">
        <v>964141.34344011452</v>
      </c>
      <c r="E2616" s="25">
        <v>312312.30178792775</v>
      </c>
      <c r="F2616" s="25">
        <v>1364297.3948807362</v>
      </c>
      <c r="G2616" s="25">
        <v>-1380188.4953030276</v>
      </c>
      <c r="H2616" s="25">
        <v>1591981.6075781104</v>
      </c>
      <c r="I2616" s="25">
        <v>925491.15543936146</v>
      </c>
      <c r="J2616" s="25">
        <v>1348571.4173702719</v>
      </c>
      <c r="K2616" s="25">
        <v>1976162.2332064668</v>
      </c>
      <c r="L2616" s="33">
        <v>62958.303274031263</v>
      </c>
    </row>
    <row r="2617" spans="2:12" x14ac:dyDescent="0.25">
      <c r="B2617" s="27">
        <v>2612</v>
      </c>
      <c r="C2617" s="24">
        <v>818080.82901440561</v>
      </c>
      <c r="D2617" s="25">
        <v>2928255.4625822464</v>
      </c>
      <c r="E2617" s="25">
        <v>973505.32466099225</v>
      </c>
      <c r="F2617" s="25">
        <v>-419906.31975478539</v>
      </c>
      <c r="G2617" s="25">
        <v>125372.65056140115</v>
      </c>
      <c r="H2617" s="25">
        <v>750177.56676945835</v>
      </c>
      <c r="I2617" s="25">
        <v>2768856.8168761004</v>
      </c>
      <c r="J2617" s="25">
        <v>-425391.64202769613</v>
      </c>
      <c r="K2617" s="25">
        <v>-482015.34541102126</v>
      </c>
      <c r="L2617" s="33">
        <v>489754.64586837403</v>
      </c>
    </row>
    <row r="2618" spans="2:12" x14ac:dyDescent="0.25">
      <c r="B2618" s="27">
        <v>2613</v>
      </c>
      <c r="C2618" s="24">
        <v>-104327.73827369651</v>
      </c>
      <c r="D2618" s="25">
        <v>2021617.3962017372</v>
      </c>
      <c r="E2618" s="25">
        <v>-18641.292474010028</v>
      </c>
      <c r="F2618" s="25">
        <v>-578542.32889001025</v>
      </c>
      <c r="G2618" s="25">
        <v>-385086.76735883811</v>
      </c>
      <c r="H2618" s="25">
        <v>2470.0149339288473</v>
      </c>
      <c r="I2618" s="25">
        <v>1164203.4035214242</v>
      </c>
      <c r="J2618" s="25">
        <v>1109063.5499374</v>
      </c>
      <c r="K2618" s="25">
        <v>1250588.3591446267</v>
      </c>
      <c r="L2618" s="33">
        <v>-553796.80780685274</v>
      </c>
    </row>
    <row r="2619" spans="2:12" x14ac:dyDescent="0.25">
      <c r="B2619" s="27">
        <v>2614</v>
      </c>
      <c r="C2619" s="24">
        <v>100576.35393902799</v>
      </c>
      <c r="D2619" s="25">
        <v>1316729.6286071399</v>
      </c>
      <c r="E2619" s="25">
        <v>7608.9378832629882</v>
      </c>
      <c r="F2619" s="25">
        <v>997617.85282114102</v>
      </c>
      <c r="G2619" s="25">
        <v>-491417.21886959067</v>
      </c>
      <c r="H2619" s="25">
        <v>1956921.9553816775</v>
      </c>
      <c r="I2619" s="25">
        <v>-872471.97334163031</v>
      </c>
      <c r="J2619" s="25">
        <v>-35545.842041328084</v>
      </c>
      <c r="K2619" s="25">
        <v>-325975.70924156718</v>
      </c>
      <c r="L2619" s="33">
        <v>-52829.42985264305</v>
      </c>
    </row>
    <row r="2620" spans="2:12" x14ac:dyDescent="0.25">
      <c r="B2620" s="27">
        <v>2615</v>
      </c>
      <c r="C2620" s="24">
        <v>525725.92308133328</v>
      </c>
      <c r="D2620" s="25">
        <v>-1102368.5139887584</v>
      </c>
      <c r="E2620" s="25">
        <v>983187.45396783808</v>
      </c>
      <c r="F2620" s="25">
        <v>1133560.1412161221</v>
      </c>
      <c r="G2620" s="25">
        <v>-349572.17022881936</v>
      </c>
      <c r="H2620" s="25">
        <v>2448639.629550789</v>
      </c>
      <c r="I2620" s="25">
        <v>1892016.1551246038</v>
      </c>
      <c r="J2620" s="25">
        <v>-72201.321017729584</v>
      </c>
      <c r="K2620" s="25">
        <v>435253.40509156277</v>
      </c>
      <c r="L2620" s="33">
        <v>218713.97862369521</v>
      </c>
    </row>
    <row r="2621" spans="2:12" x14ac:dyDescent="0.25">
      <c r="B2621" s="27">
        <v>2616</v>
      </c>
      <c r="C2621" s="24">
        <v>1267825.3595933048</v>
      </c>
      <c r="D2621" s="25">
        <v>-1049528.8245801306</v>
      </c>
      <c r="E2621" s="25">
        <v>1272247.2355627059</v>
      </c>
      <c r="F2621" s="25">
        <v>944917.91245929897</v>
      </c>
      <c r="G2621" s="25">
        <v>891946.26691789413</v>
      </c>
      <c r="H2621" s="25">
        <v>-341667.09480222361</v>
      </c>
      <c r="I2621" s="25">
        <v>843619.94213705976</v>
      </c>
      <c r="J2621" s="25">
        <v>286494.09282353241</v>
      </c>
      <c r="K2621" s="25">
        <v>-336071.92294295784</v>
      </c>
      <c r="L2621" s="33">
        <v>1581791.4149057949</v>
      </c>
    </row>
    <row r="2622" spans="2:12" x14ac:dyDescent="0.25">
      <c r="B2622" s="27">
        <v>2617</v>
      </c>
      <c r="C2622" s="24">
        <v>1551236.9006419391</v>
      </c>
      <c r="D2622" s="25">
        <v>518992.40799904428</v>
      </c>
      <c r="E2622" s="25">
        <v>-500763.34705046099</v>
      </c>
      <c r="F2622" s="25">
        <v>1963932.7833912936</v>
      </c>
      <c r="G2622" s="25">
        <v>-1000876.7872618511</v>
      </c>
      <c r="H2622" s="25">
        <v>1271762.5343823722</v>
      </c>
      <c r="I2622" s="25">
        <v>725777.7501920592</v>
      </c>
      <c r="J2622" s="25">
        <v>1570571.3746300675</v>
      </c>
      <c r="K2622" s="25">
        <v>386173.96717621991</v>
      </c>
      <c r="L2622" s="33">
        <v>1481992.3122466132</v>
      </c>
    </row>
    <row r="2623" spans="2:12" x14ac:dyDescent="0.25">
      <c r="B2623" s="27">
        <v>2618</v>
      </c>
      <c r="C2623" s="24">
        <v>-155653.53768036375</v>
      </c>
      <c r="D2623" s="25">
        <v>2253617.9776741583</v>
      </c>
      <c r="E2623" s="25">
        <v>-656700.11919081025</v>
      </c>
      <c r="F2623" s="25">
        <v>456396.35456651822</v>
      </c>
      <c r="G2623" s="25">
        <v>1646736.8535795803</v>
      </c>
      <c r="H2623" s="25">
        <v>2088384.9000733802</v>
      </c>
      <c r="I2623" s="25">
        <v>27566.629258268513</v>
      </c>
      <c r="J2623" s="25">
        <v>1434693.739471524</v>
      </c>
      <c r="K2623" s="25">
        <v>1877348.5488990722</v>
      </c>
      <c r="L2623" s="33">
        <v>1172013.3527061325</v>
      </c>
    </row>
    <row r="2624" spans="2:12" x14ac:dyDescent="0.25">
      <c r="B2624" s="27">
        <v>2619</v>
      </c>
      <c r="C2624" s="24">
        <v>201587.16158195678</v>
      </c>
      <c r="D2624" s="25">
        <v>1566682.1577325845</v>
      </c>
      <c r="E2624" s="25">
        <v>1997830.0216455897</v>
      </c>
      <c r="F2624" s="25">
        <v>819770.05195829831</v>
      </c>
      <c r="G2624" s="25">
        <v>1229738.1132865213</v>
      </c>
      <c r="H2624" s="25">
        <v>52190.922015734483</v>
      </c>
      <c r="I2624" s="25">
        <v>2445368.6563642183</v>
      </c>
      <c r="J2624" s="25">
        <v>2772114.9101053062</v>
      </c>
      <c r="K2624" s="25">
        <v>2157498.4205758339</v>
      </c>
      <c r="L2624" s="33">
        <v>-1260868.177145405</v>
      </c>
    </row>
    <row r="2625" spans="2:12" x14ac:dyDescent="0.25">
      <c r="B2625" s="27">
        <v>2620</v>
      </c>
      <c r="C2625" s="24">
        <v>-152169.00329490285</v>
      </c>
      <c r="D2625" s="25">
        <v>933585.49444819428</v>
      </c>
      <c r="E2625" s="25">
        <v>826633.26612234302</v>
      </c>
      <c r="F2625" s="25">
        <v>698348.84955816064</v>
      </c>
      <c r="G2625" s="25">
        <v>1790216.5323286885</v>
      </c>
      <c r="H2625" s="25">
        <v>2450067.8048741631</v>
      </c>
      <c r="I2625" s="25">
        <v>329674.51483492088</v>
      </c>
      <c r="J2625" s="25">
        <v>403958.14586905856</v>
      </c>
      <c r="K2625" s="25">
        <v>234008.82060700841</v>
      </c>
      <c r="L2625" s="33">
        <v>-96233.496339941397</v>
      </c>
    </row>
    <row r="2626" spans="2:12" x14ac:dyDescent="0.25">
      <c r="B2626" s="27">
        <v>2621</v>
      </c>
      <c r="C2626" s="24">
        <v>-428907.37575499015</v>
      </c>
      <c r="D2626" s="25">
        <v>848859.48812220432</v>
      </c>
      <c r="E2626" s="25">
        <v>-578067.93938844511</v>
      </c>
      <c r="F2626" s="25">
        <v>1897502.3079206515</v>
      </c>
      <c r="G2626" s="25">
        <v>63803.528967750259</v>
      </c>
      <c r="H2626" s="25">
        <v>2219593.3963750424</v>
      </c>
      <c r="I2626" s="25">
        <v>631464.29492117697</v>
      </c>
      <c r="J2626" s="25">
        <v>1351968.7604510756</v>
      </c>
      <c r="K2626" s="25">
        <v>889900.00134347053</v>
      </c>
      <c r="L2626" s="33">
        <v>2506459.5322394408</v>
      </c>
    </row>
    <row r="2627" spans="2:12" x14ac:dyDescent="0.25">
      <c r="B2627" s="27">
        <v>2622</v>
      </c>
      <c r="C2627" s="24">
        <v>1077372.7900161771</v>
      </c>
      <c r="D2627" s="25">
        <v>2143401.6247747238</v>
      </c>
      <c r="E2627" s="25">
        <v>-1511144.8997999793</v>
      </c>
      <c r="F2627" s="25">
        <v>353248.54207488522</v>
      </c>
      <c r="G2627" s="25">
        <v>1775553.6773992232</v>
      </c>
      <c r="H2627" s="25">
        <v>-77901.898153081536</v>
      </c>
      <c r="I2627" s="25">
        <v>838148.43796131341</v>
      </c>
      <c r="J2627" s="25">
        <v>2414165.2564845635</v>
      </c>
      <c r="K2627" s="25">
        <v>680641.90022902517</v>
      </c>
      <c r="L2627" s="33">
        <v>505932.9578286116</v>
      </c>
    </row>
    <row r="2628" spans="2:12" x14ac:dyDescent="0.25">
      <c r="B2628" s="27">
        <v>2623</v>
      </c>
      <c r="C2628" s="24">
        <v>1288144.0697844587</v>
      </c>
      <c r="D2628" s="25">
        <v>1391584.5006659478</v>
      </c>
      <c r="E2628" s="25">
        <v>2569287.8795952443</v>
      </c>
      <c r="F2628" s="25">
        <v>1235011.7056710711</v>
      </c>
      <c r="G2628" s="25">
        <v>1386350.6300263922</v>
      </c>
      <c r="H2628" s="25">
        <v>797649.06606366392</v>
      </c>
      <c r="I2628" s="25">
        <v>1083899.3161826818</v>
      </c>
      <c r="J2628" s="25">
        <v>1582271.5322173387</v>
      </c>
      <c r="K2628" s="25">
        <v>-607180.9493360687</v>
      </c>
      <c r="L2628" s="33">
        <v>2116081.1624462726</v>
      </c>
    </row>
    <row r="2629" spans="2:12" x14ac:dyDescent="0.25">
      <c r="B2629" s="27">
        <v>2624</v>
      </c>
      <c r="C2629" s="24">
        <v>2160999.5610764753</v>
      </c>
      <c r="D2629" s="25">
        <v>241798.16393561848</v>
      </c>
      <c r="E2629" s="25">
        <v>1533858.1786447447</v>
      </c>
      <c r="F2629" s="25">
        <v>1763696.3506629532</v>
      </c>
      <c r="G2629" s="25">
        <v>-791084.72073510708</v>
      </c>
      <c r="H2629" s="25">
        <v>220291.61898744106</v>
      </c>
      <c r="I2629" s="25">
        <v>350437.75381808681</v>
      </c>
      <c r="J2629" s="25">
        <v>93486.779416140635</v>
      </c>
      <c r="K2629" s="25">
        <v>113588.55280109635</v>
      </c>
      <c r="L2629" s="33">
        <v>631388.81901492458</v>
      </c>
    </row>
    <row r="2630" spans="2:12" x14ac:dyDescent="0.25">
      <c r="B2630" s="27">
        <v>2625</v>
      </c>
      <c r="C2630" s="24">
        <v>88827.716454060283</v>
      </c>
      <c r="D2630" s="25">
        <v>2608092.4235949786</v>
      </c>
      <c r="E2630" s="25">
        <v>1920580.4983502915</v>
      </c>
      <c r="F2630" s="25">
        <v>865689.74700759072</v>
      </c>
      <c r="G2630" s="25">
        <v>303324.21875734022</v>
      </c>
      <c r="H2630" s="25">
        <v>-873112.97035060823</v>
      </c>
      <c r="I2630" s="25">
        <v>473265.74519959511</v>
      </c>
      <c r="J2630" s="25">
        <v>1968432.3262360618</v>
      </c>
      <c r="K2630" s="25">
        <v>-1056711.1893785535</v>
      </c>
      <c r="L2630" s="33">
        <v>3268542.9142809836</v>
      </c>
    </row>
    <row r="2631" spans="2:12" x14ac:dyDescent="0.25">
      <c r="B2631" s="27">
        <v>2626</v>
      </c>
      <c r="C2631" s="24">
        <v>1456910.9859744031</v>
      </c>
      <c r="D2631" s="25">
        <v>-1334196.8909912463</v>
      </c>
      <c r="E2631" s="25">
        <v>1350655.4227110934</v>
      </c>
      <c r="F2631" s="25">
        <v>-988576.6374724647</v>
      </c>
      <c r="G2631" s="25">
        <v>1021802.5418179785</v>
      </c>
      <c r="H2631" s="25">
        <v>-818194.26324133109</v>
      </c>
      <c r="I2631" s="25">
        <v>1118850.4252398098</v>
      </c>
      <c r="J2631" s="25">
        <v>937746.43430507137</v>
      </c>
      <c r="K2631" s="25">
        <v>1231797.8057985809</v>
      </c>
      <c r="L2631" s="33">
        <v>-139137.30904385354</v>
      </c>
    </row>
    <row r="2632" spans="2:12" x14ac:dyDescent="0.25">
      <c r="B2632" s="27">
        <v>2627</v>
      </c>
      <c r="C2632" s="24">
        <v>848533.1400019601</v>
      </c>
      <c r="D2632" s="25">
        <v>-349901.0944828596</v>
      </c>
      <c r="E2632" s="25">
        <v>-1553094.3058051444</v>
      </c>
      <c r="F2632" s="25">
        <v>-1126699.0284011676</v>
      </c>
      <c r="G2632" s="25">
        <v>840864.19214208703</v>
      </c>
      <c r="H2632" s="25">
        <v>89867.003681798466</v>
      </c>
      <c r="I2632" s="25">
        <v>-328088.32576702349</v>
      </c>
      <c r="J2632" s="25">
        <v>473767.85478031868</v>
      </c>
      <c r="K2632" s="25">
        <v>310436.92095810222</v>
      </c>
      <c r="L2632" s="33">
        <v>-686374.4893118022</v>
      </c>
    </row>
    <row r="2633" spans="2:12" x14ac:dyDescent="0.25">
      <c r="B2633" s="27">
        <v>2628</v>
      </c>
      <c r="C2633" s="24">
        <v>213583.27749345032</v>
      </c>
      <c r="D2633" s="25">
        <v>1966789.7043994116</v>
      </c>
      <c r="E2633" s="25">
        <v>2375372.2411979339</v>
      </c>
      <c r="F2633" s="25">
        <v>-146973.18578168191</v>
      </c>
      <c r="G2633" s="25">
        <v>644128.39177922625</v>
      </c>
      <c r="H2633" s="25">
        <v>178966.28459833143</v>
      </c>
      <c r="I2633" s="25">
        <v>1113144.2639647694</v>
      </c>
      <c r="J2633" s="25">
        <v>-123779.3534625927</v>
      </c>
      <c r="K2633" s="25">
        <v>1446108.9654278392</v>
      </c>
      <c r="L2633" s="33">
        <v>1059249.1659045159</v>
      </c>
    </row>
    <row r="2634" spans="2:12" x14ac:dyDescent="0.25">
      <c r="B2634" s="27">
        <v>2629</v>
      </c>
      <c r="C2634" s="24">
        <v>810695.01275708573</v>
      </c>
      <c r="D2634" s="25">
        <v>975416.99671956711</v>
      </c>
      <c r="E2634" s="25">
        <v>304359.14508688822</v>
      </c>
      <c r="F2634" s="25">
        <v>713960.91429143166</v>
      </c>
      <c r="G2634" s="25">
        <v>287483.68744066497</v>
      </c>
      <c r="H2634" s="25">
        <v>-508250.09224566258</v>
      </c>
      <c r="I2634" s="25">
        <v>186644.83758998988</v>
      </c>
      <c r="J2634" s="25">
        <v>1122409.4812654397</v>
      </c>
      <c r="K2634" s="25">
        <v>241393.99937548023</v>
      </c>
      <c r="L2634" s="33">
        <v>-918300.35009908723</v>
      </c>
    </row>
    <row r="2635" spans="2:12" x14ac:dyDescent="0.25">
      <c r="B2635" s="27">
        <v>2630</v>
      </c>
      <c r="C2635" s="24">
        <v>3618668.4920953549</v>
      </c>
      <c r="D2635" s="25">
        <v>2708443.031781612</v>
      </c>
      <c r="E2635" s="25">
        <v>1963543.4530438888</v>
      </c>
      <c r="F2635" s="25">
        <v>1036304.4092679247</v>
      </c>
      <c r="G2635" s="25">
        <v>1187746.0777726672</v>
      </c>
      <c r="H2635" s="25">
        <v>1195780.0377638182</v>
      </c>
      <c r="I2635" s="25">
        <v>721574.90251173358</v>
      </c>
      <c r="J2635" s="25">
        <v>525400.26888594124</v>
      </c>
      <c r="K2635" s="25">
        <v>1511685.2401483776</v>
      </c>
      <c r="L2635" s="33">
        <v>962641.27113884594</v>
      </c>
    </row>
    <row r="2636" spans="2:12" x14ac:dyDescent="0.25">
      <c r="B2636" s="27">
        <v>2631</v>
      </c>
      <c r="C2636" s="24">
        <v>1226162.272392557</v>
      </c>
      <c r="D2636" s="25">
        <v>1683784.7686343826</v>
      </c>
      <c r="E2636" s="25">
        <v>-226658.88514261227</v>
      </c>
      <c r="F2636" s="25">
        <v>-376555.8902224889</v>
      </c>
      <c r="G2636" s="25">
        <v>1218148.8527493998</v>
      </c>
      <c r="H2636" s="25">
        <v>882528.69339401321</v>
      </c>
      <c r="I2636" s="25">
        <v>2874496.6384022851</v>
      </c>
      <c r="J2636" s="25">
        <v>2905179.2167894309</v>
      </c>
      <c r="K2636" s="25">
        <v>-318741.8884915784</v>
      </c>
      <c r="L2636" s="33">
        <v>-455629.61192091927</v>
      </c>
    </row>
    <row r="2637" spans="2:12" x14ac:dyDescent="0.25">
      <c r="B2637" s="27">
        <v>2632</v>
      </c>
      <c r="C2637" s="24">
        <v>1670945.3223198215</v>
      </c>
      <c r="D2637" s="25">
        <v>3300114.8917161208</v>
      </c>
      <c r="E2637" s="25">
        <v>1829102.9787042383</v>
      </c>
      <c r="F2637" s="25">
        <v>2037182.9848431954</v>
      </c>
      <c r="G2637" s="25">
        <v>1599809.7645194083</v>
      </c>
      <c r="H2637" s="25">
        <v>-23229.318455244415</v>
      </c>
      <c r="I2637" s="25">
        <v>274554.70137653779</v>
      </c>
      <c r="J2637" s="25">
        <v>467804.51565562282</v>
      </c>
      <c r="K2637" s="25">
        <v>459818.08097951906</v>
      </c>
      <c r="L2637" s="33">
        <v>539930.6776053207</v>
      </c>
    </row>
    <row r="2638" spans="2:12" x14ac:dyDescent="0.25">
      <c r="B2638" s="27">
        <v>2633</v>
      </c>
      <c r="C2638" s="24">
        <v>3346127.8351712706</v>
      </c>
      <c r="D2638" s="25">
        <v>-518062.93598921178</v>
      </c>
      <c r="E2638" s="25">
        <v>-104487.67453572154</v>
      </c>
      <c r="F2638" s="25">
        <v>1343184.8153470214</v>
      </c>
      <c r="G2638" s="25">
        <v>2056912.9467503526</v>
      </c>
      <c r="H2638" s="25">
        <v>-1090353.2674012291</v>
      </c>
      <c r="I2638" s="25">
        <v>-332792.11013153894</v>
      </c>
      <c r="J2638" s="25">
        <v>717027.39270334318</v>
      </c>
      <c r="K2638" s="25">
        <v>2786429.7123110639</v>
      </c>
      <c r="L2638" s="33">
        <v>277212.9658327261</v>
      </c>
    </row>
    <row r="2639" spans="2:12" x14ac:dyDescent="0.25">
      <c r="B2639" s="27">
        <v>2634</v>
      </c>
      <c r="C2639" s="24">
        <v>2264732.7609175863</v>
      </c>
      <c r="D2639" s="25">
        <v>-516592.7228355743</v>
      </c>
      <c r="E2639" s="25">
        <v>741469.24956997205</v>
      </c>
      <c r="F2639" s="25">
        <v>345319.19033314753</v>
      </c>
      <c r="G2639" s="25">
        <v>407708.4429453155</v>
      </c>
      <c r="H2639" s="25">
        <v>196079.48914023861</v>
      </c>
      <c r="I2639" s="25">
        <v>-686957.06550841732</v>
      </c>
      <c r="J2639" s="25">
        <v>611902.94640772557</v>
      </c>
      <c r="K2639" s="25">
        <v>2091479.2626349982</v>
      </c>
      <c r="L2639" s="33">
        <v>423959.95972261345</v>
      </c>
    </row>
    <row r="2640" spans="2:12" x14ac:dyDescent="0.25">
      <c r="B2640" s="27">
        <v>2635</v>
      </c>
      <c r="C2640" s="24">
        <v>-1003145.2541873665</v>
      </c>
      <c r="D2640" s="25">
        <v>2684027.950566513</v>
      </c>
      <c r="E2640" s="25">
        <v>1242846.9225878529</v>
      </c>
      <c r="F2640" s="25">
        <v>2853150.884635238</v>
      </c>
      <c r="G2640" s="25">
        <v>606608.00620879373</v>
      </c>
      <c r="H2640" s="25">
        <v>774036.07271755021</v>
      </c>
      <c r="I2640" s="25">
        <v>3250384.5241120071</v>
      </c>
      <c r="J2640" s="25">
        <v>1157455.3772195848</v>
      </c>
      <c r="K2640" s="25">
        <v>347287.36025819089</v>
      </c>
      <c r="L2640" s="33">
        <v>1711051.8379918002</v>
      </c>
    </row>
    <row r="2641" spans="2:12" x14ac:dyDescent="0.25">
      <c r="B2641" s="27">
        <v>2636</v>
      </c>
      <c r="C2641" s="24">
        <v>-1423857.4565188321</v>
      </c>
      <c r="D2641" s="25">
        <v>1120251.413255184</v>
      </c>
      <c r="E2641" s="25">
        <v>3583188.4923687377</v>
      </c>
      <c r="F2641" s="25">
        <v>38296.811421967112</v>
      </c>
      <c r="G2641" s="25">
        <v>-341307.83934279671</v>
      </c>
      <c r="H2641" s="25">
        <v>1773140.7454929417</v>
      </c>
      <c r="I2641" s="25">
        <v>-204986.06637230888</v>
      </c>
      <c r="J2641" s="25">
        <v>673488.5937911761</v>
      </c>
      <c r="K2641" s="25">
        <v>505742.83887045179</v>
      </c>
      <c r="L2641" s="33">
        <v>1627447.3638608055</v>
      </c>
    </row>
    <row r="2642" spans="2:12" x14ac:dyDescent="0.25">
      <c r="B2642" s="27">
        <v>2637</v>
      </c>
      <c r="C2642" s="24">
        <v>364893.17188469414</v>
      </c>
      <c r="D2642" s="25">
        <v>-181079.85369911883</v>
      </c>
      <c r="E2642" s="25">
        <v>-83294.295387480874</v>
      </c>
      <c r="F2642" s="25">
        <v>147681.78082187241</v>
      </c>
      <c r="G2642" s="25">
        <v>1470646.9208268612</v>
      </c>
      <c r="H2642" s="25">
        <v>2115215.8167892732</v>
      </c>
      <c r="I2642" s="25">
        <v>1351163.9564497131</v>
      </c>
      <c r="J2642" s="25">
        <v>1172156.1069559613</v>
      </c>
      <c r="K2642" s="25">
        <v>729966.0985180987</v>
      </c>
      <c r="L2642" s="33">
        <v>1352384.7024639091</v>
      </c>
    </row>
    <row r="2643" spans="2:12" x14ac:dyDescent="0.25">
      <c r="B2643" s="27">
        <v>2638</v>
      </c>
      <c r="C2643" s="24">
        <v>-6539.3113787481561</v>
      </c>
      <c r="D2643" s="25">
        <v>1567900.5290107704</v>
      </c>
      <c r="E2643" s="25">
        <v>926967.84953569388</v>
      </c>
      <c r="F2643" s="25">
        <v>480058.96855232911</v>
      </c>
      <c r="G2643" s="25">
        <v>379339.87325489428</v>
      </c>
      <c r="H2643" s="25">
        <v>1943144.6714764684</v>
      </c>
      <c r="I2643" s="25">
        <v>-481899.21566685382</v>
      </c>
      <c r="J2643" s="25">
        <v>1269959.3875656165</v>
      </c>
      <c r="K2643" s="25">
        <v>-361938.43774149753</v>
      </c>
      <c r="L2643" s="33">
        <v>533458.17757621687</v>
      </c>
    </row>
    <row r="2644" spans="2:12" x14ac:dyDescent="0.25">
      <c r="B2644" s="27">
        <v>2639</v>
      </c>
      <c r="C2644" s="24">
        <v>2217514.8163029556</v>
      </c>
      <c r="D2644" s="25">
        <v>-920949.49645504588</v>
      </c>
      <c r="E2644" s="25">
        <v>-116170.88183385087</v>
      </c>
      <c r="F2644" s="25">
        <v>229006.01121303672</v>
      </c>
      <c r="G2644" s="25">
        <v>-933381.4184227204</v>
      </c>
      <c r="H2644" s="25">
        <v>161584.7452541329</v>
      </c>
      <c r="I2644" s="25">
        <v>2406293.3281665035</v>
      </c>
      <c r="J2644" s="25">
        <v>2549321.1595953526</v>
      </c>
      <c r="K2644" s="25">
        <v>875362.4548710594</v>
      </c>
      <c r="L2644" s="33">
        <v>1352922.4155597701</v>
      </c>
    </row>
    <row r="2645" spans="2:12" x14ac:dyDescent="0.25">
      <c r="B2645" s="27">
        <v>2640</v>
      </c>
      <c r="C2645" s="24">
        <v>748265.3948756312</v>
      </c>
      <c r="D2645" s="25">
        <v>3492824.2466834327</v>
      </c>
      <c r="E2645" s="25">
        <v>2464158.7800317029</v>
      </c>
      <c r="F2645" s="25">
        <v>627266.13131169416</v>
      </c>
      <c r="G2645" s="25">
        <v>979899.83656643191</v>
      </c>
      <c r="H2645" s="25">
        <v>-51594.698739537038</v>
      </c>
      <c r="I2645" s="25">
        <v>1779153.6656022775</v>
      </c>
      <c r="J2645" s="25">
        <v>2022067.1866009557</v>
      </c>
      <c r="K2645" s="25">
        <v>1298776.6059925719</v>
      </c>
      <c r="L2645" s="33">
        <v>385718.26992799202</v>
      </c>
    </row>
    <row r="2646" spans="2:12" x14ac:dyDescent="0.25">
      <c r="B2646" s="27">
        <v>2641</v>
      </c>
      <c r="C2646" s="24">
        <v>-299755.73635892896</v>
      </c>
      <c r="D2646" s="25">
        <v>1337462.090537257</v>
      </c>
      <c r="E2646" s="25">
        <v>3247803.9396209805</v>
      </c>
      <c r="F2646" s="25">
        <v>1238133.1837148173</v>
      </c>
      <c r="G2646" s="25">
        <v>1021607.0640260102</v>
      </c>
      <c r="H2646" s="25">
        <v>1589606.7391526722</v>
      </c>
      <c r="I2646" s="25">
        <v>-706792.83028718736</v>
      </c>
      <c r="J2646" s="25">
        <v>-112080.83952707471</v>
      </c>
      <c r="K2646" s="25">
        <v>-906576.10419471189</v>
      </c>
      <c r="L2646" s="33">
        <v>933963.92071388336</v>
      </c>
    </row>
    <row r="2647" spans="2:12" x14ac:dyDescent="0.25">
      <c r="B2647" s="27">
        <v>2642</v>
      </c>
      <c r="C2647" s="24">
        <v>479252.38634539768</v>
      </c>
      <c r="D2647" s="25">
        <v>2366345.4429607522</v>
      </c>
      <c r="E2647" s="25">
        <v>1904787.7374244644</v>
      </c>
      <c r="F2647" s="25">
        <v>2227933.9958454259</v>
      </c>
      <c r="G2647" s="25">
        <v>351691.24549260829</v>
      </c>
      <c r="H2647" s="25">
        <v>-160864.99124914128</v>
      </c>
      <c r="I2647" s="25">
        <v>135808.22611568309</v>
      </c>
      <c r="J2647" s="25">
        <v>488285.48673732951</v>
      </c>
      <c r="K2647" s="25">
        <v>-1241228.6126600308</v>
      </c>
      <c r="L2647" s="33">
        <v>1418547.5291969515</v>
      </c>
    </row>
    <row r="2648" spans="2:12" x14ac:dyDescent="0.25">
      <c r="B2648" s="27">
        <v>2643</v>
      </c>
      <c r="C2648" s="24">
        <v>615563.44504562393</v>
      </c>
      <c r="D2648" s="25">
        <v>2682536.4470043755</v>
      </c>
      <c r="E2648" s="25">
        <v>-9035.7186874891631</v>
      </c>
      <c r="F2648" s="25">
        <v>2209977.2490887204</v>
      </c>
      <c r="G2648" s="25">
        <v>1635702.928575851</v>
      </c>
      <c r="H2648" s="25">
        <v>1572245.2778999973</v>
      </c>
      <c r="I2648" s="25">
        <v>1036421.3786847433</v>
      </c>
      <c r="J2648" s="25">
        <v>1499855.3975958894</v>
      </c>
      <c r="K2648" s="25">
        <v>1332817.9568757806</v>
      </c>
      <c r="L2648" s="33">
        <v>-152427.61498077959</v>
      </c>
    </row>
    <row r="2649" spans="2:12" x14ac:dyDescent="0.25">
      <c r="B2649" s="27">
        <v>2644</v>
      </c>
      <c r="C2649" s="24">
        <v>985633.30209877761</v>
      </c>
      <c r="D2649" s="25">
        <v>-1302331.8783126278</v>
      </c>
      <c r="E2649" s="25">
        <v>2566140.7209136868</v>
      </c>
      <c r="F2649" s="25">
        <v>2050558.8029210791</v>
      </c>
      <c r="G2649" s="25">
        <v>1128413.4167466508</v>
      </c>
      <c r="H2649" s="25">
        <v>1739608.4849794069</v>
      </c>
      <c r="I2649" s="25">
        <v>216509.18527183309</v>
      </c>
      <c r="J2649" s="25">
        <v>-574408.15120461537</v>
      </c>
      <c r="K2649" s="25">
        <v>3108623.9051216459</v>
      </c>
      <c r="L2649" s="33">
        <v>-1042096.4426111497</v>
      </c>
    </row>
    <row r="2650" spans="2:12" x14ac:dyDescent="0.25">
      <c r="B2650" s="27">
        <v>2645</v>
      </c>
      <c r="C2650" s="24">
        <v>-1787894.8137312676</v>
      </c>
      <c r="D2650" s="25">
        <v>724049.13872862188</v>
      </c>
      <c r="E2650" s="25">
        <v>302387.47647193214</v>
      </c>
      <c r="F2650" s="25">
        <v>-467933.86693456303</v>
      </c>
      <c r="G2650" s="25">
        <v>434000.48505126964</v>
      </c>
      <c r="H2650" s="25">
        <v>1557851.3433011537</v>
      </c>
      <c r="I2650" s="25">
        <v>1868811.7454097029</v>
      </c>
      <c r="J2650" s="25">
        <v>948274.54824183229</v>
      </c>
      <c r="K2650" s="25">
        <v>-236174.94342903234</v>
      </c>
      <c r="L2650" s="33">
        <v>874440.30053039547</v>
      </c>
    </row>
    <row r="2651" spans="2:12" x14ac:dyDescent="0.25">
      <c r="B2651" s="27">
        <v>2646</v>
      </c>
      <c r="C2651" s="24">
        <v>546315.78497290425</v>
      </c>
      <c r="D2651" s="25">
        <v>628723.42358014267</v>
      </c>
      <c r="E2651" s="25">
        <v>1094815.8059304813</v>
      </c>
      <c r="F2651" s="25">
        <v>271151.45863664802</v>
      </c>
      <c r="G2651" s="25">
        <v>-559863.23722091084</v>
      </c>
      <c r="H2651" s="25">
        <v>-882171.19755387492</v>
      </c>
      <c r="I2651" s="25">
        <v>1097360.5801055972</v>
      </c>
      <c r="J2651" s="25">
        <v>469467.72153691296</v>
      </c>
      <c r="K2651" s="25">
        <v>888639.8124790201</v>
      </c>
      <c r="L2651" s="33">
        <v>1363544.4171370757</v>
      </c>
    </row>
    <row r="2652" spans="2:12" x14ac:dyDescent="0.25">
      <c r="B2652" s="27">
        <v>2647</v>
      </c>
      <c r="C2652" s="24">
        <v>961088.54052752489</v>
      </c>
      <c r="D2652" s="25">
        <v>132657.56429802952</v>
      </c>
      <c r="E2652" s="25">
        <v>-443244.16448882688</v>
      </c>
      <c r="F2652" s="25">
        <v>1962782.4098894494</v>
      </c>
      <c r="G2652" s="25">
        <v>996329.49990852689</v>
      </c>
      <c r="H2652" s="25">
        <v>-364858.67872860236</v>
      </c>
      <c r="I2652" s="25">
        <v>132080.45686490973</v>
      </c>
      <c r="J2652" s="25">
        <v>2499172.9346488114</v>
      </c>
      <c r="K2652" s="25">
        <v>-517802.00782867242</v>
      </c>
      <c r="L2652" s="33">
        <v>1802636.8022005069</v>
      </c>
    </row>
    <row r="2653" spans="2:12" x14ac:dyDescent="0.25">
      <c r="B2653" s="27">
        <v>2648</v>
      </c>
      <c r="C2653" s="24">
        <v>3231189.2840952547</v>
      </c>
      <c r="D2653" s="25">
        <v>1823136.6401242521</v>
      </c>
      <c r="E2653" s="25">
        <v>284553.33640587935</v>
      </c>
      <c r="F2653" s="25">
        <v>-214440.65753896255</v>
      </c>
      <c r="G2653" s="25">
        <v>1233852.8481279719</v>
      </c>
      <c r="H2653" s="25">
        <v>352401.31520979619</v>
      </c>
      <c r="I2653" s="25">
        <v>-308078.72348265862</v>
      </c>
      <c r="J2653" s="25">
        <v>1606520.9960443927</v>
      </c>
      <c r="K2653" s="25">
        <v>1797833.3649662742</v>
      </c>
      <c r="L2653" s="33">
        <v>931071.54118686169</v>
      </c>
    </row>
    <row r="2654" spans="2:12" x14ac:dyDescent="0.25">
      <c r="B2654" s="27">
        <v>2649</v>
      </c>
      <c r="C2654" s="24">
        <v>-494676.77235682681</v>
      </c>
      <c r="D2654" s="25">
        <v>302199.62299874797</v>
      </c>
      <c r="E2654" s="25">
        <v>1745736.486333428</v>
      </c>
      <c r="F2654" s="25">
        <v>540524.21331760567</v>
      </c>
      <c r="G2654" s="25">
        <v>1456788.9552347809</v>
      </c>
      <c r="H2654" s="25">
        <v>266576.35867568478</v>
      </c>
      <c r="I2654" s="25">
        <v>1845021.5277871885</v>
      </c>
      <c r="J2654" s="25">
        <v>1186908.8820471652</v>
      </c>
      <c r="K2654" s="25">
        <v>2301655.4618913904</v>
      </c>
      <c r="L2654" s="33">
        <v>1595988.272479469</v>
      </c>
    </row>
    <row r="2655" spans="2:12" x14ac:dyDescent="0.25">
      <c r="B2655" s="27">
        <v>2650</v>
      </c>
      <c r="C2655" s="24">
        <v>2373225.4033023985</v>
      </c>
      <c r="D2655" s="25">
        <v>-361610.86326476652</v>
      </c>
      <c r="E2655" s="25">
        <v>1818790.6862666598</v>
      </c>
      <c r="F2655" s="25">
        <v>-513916.59963364899</v>
      </c>
      <c r="G2655" s="25">
        <v>1948536.3419885011</v>
      </c>
      <c r="H2655" s="25">
        <v>-280748.59491074737</v>
      </c>
      <c r="I2655" s="25">
        <v>1777777.0669557694</v>
      </c>
      <c r="J2655" s="25">
        <v>-873549.00586684886</v>
      </c>
      <c r="K2655" s="25">
        <v>1347800.4773982773</v>
      </c>
      <c r="L2655" s="33">
        <v>-565810.13571541943</v>
      </c>
    </row>
    <row r="2656" spans="2:12" x14ac:dyDescent="0.25">
      <c r="B2656" s="27">
        <v>2651</v>
      </c>
      <c r="C2656" s="24">
        <v>2366321.8082088511</v>
      </c>
      <c r="D2656" s="25">
        <v>280428.06355944974</v>
      </c>
      <c r="E2656" s="25">
        <v>996204.37380149728</v>
      </c>
      <c r="F2656" s="25">
        <v>1048458.9737848914</v>
      </c>
      <c r="G2656" s="25">
        <v>493535.6831087172</v>
      </c>
      <c r="H2656" s="25">
        <v>1357434.2694639768</v>
      </c>
      <c r="I2656" s="25">
        <v>-1506129.5072188419</v>
      </c>
      <c r="J2656" s="25">
        <v>-601783.50057755504</v>
      </c>
      <c r="K2656" s="25">
        <v>-226650.60043465393</v>
      </c>
      <c r="L2656" s="33">
        <v>2497841.4237490809</v>
      </c>
    </row>
    <row r="2657" spans="2:12" x14ac:dyDescent="0.25">
      <c r="B2657" s="27">
        <v>2652</v>
      </c>
      <c r="C2657" s="24">
        <v>1008178.1384264953</v>
      </c>
      <c r="D2657" s="25">
        <v>-1835628.2388719611</v>
      </c>
      <c r="E2657" s="25">
        <v>-784308.67099179607</v>
      </c>
      <c r="F2657" s="25">
        <v>103302.57147828257</v>
      </c>
      <c r="G2657" s="25">
        <v>-574458.5509208655</v>
      </c>
      <c r="H2657" s="25">
        <v>1282496.3084603073</v>
      </c>
      <c r="I2657" s="25">
        <v>918323.23946646368</v>
      </c>
      <c r="J2657" s="25">
        <v>937368.18413453223</v>
      </c>
      <c r="K2657" s="25">
        <v>-710501.82440593559</v>
      </c>
      <c r="L2657" s="33">
        <v>771180.23664413719</v>
      </c>
    </row>
    <row r="2658" spans="2:12" x14ac:dyDescent="0.25">
      <c r="B2658" s="27">
        <v>2653</v>
      </c>
      <c r="C2658" s="24">
        <v>2143722.3419271368</v>
      </c>
      <c r="D2658" s="25">
        <v>1195779.5584806711</v>
      </c>
      <c r="E2658" s="25">
        <v>210257.7592566954</v>
      </c>
      <c r="F2658" s="25">
        <v>1090769.6862301948</v>
      </c>
      <c r="G2658" s="25">
        <v>740533.79359235847</v>
      </c>
      <c r="H2658" s="25">
        <v>847339.82550280541</v>
      </c>
      <c r="I2658" s="25">
        <v>1241445.32808092</v>
      </c>
      <c r="J2658" s="25">
        <v>725976.70360020781</v>
      </c>
      <c r="K2658" s="25">
        <v>-2113691.705755814</v>
      </c>
      <c r="L2658" s="33">
        <v>-1409625.4759837477</v>
      </c>
    </row>
    <row r="2659" spans="2:12" x14ac:dyDescent="0.25">
      <c r="B2659" s="27">
        <v>2654</v>
      </c>
      <c r="C2659" s="24">
        <v>137340.68808368221</v>
      </c>
      <c r="D2659" s="25">
        <v>869191.53644302534</v>
      </c>
      <c r="E2659" s="25">
        <v>2714691.1282781065</v>
      </c>
      <c r="F2659" s="25">
        <v>2568490.5234218696</v>
      </c>
      <c r="G2659" s="25">
        <v>1515603.4440970034</v>
      </c>
      <c r="H2659" s="25">
        <v>1365031.7414542479</v>
      </c>
      <c r="I2659" s="25">
        <v>950812.14035329409</v>
      </c>
      <c r="J2659" s="25">
        <v>-45982.980663948692</v>
      </c>
      <c r="K2659" s="25">
        <v>2070455.0091201072</v>
      </c>
      <c r="L2659" s="33">
        <v>2126011.9525059294</v>
      </c>
    </row>
    <row r="2660" spans="2:12" x14ac:dyDescent="0.25">
      <c r="B2660" s="27">
        <v>2655</v>
      </c>
      <c r="C2660" s="24">
        <v>1106223.8907783916</v>
      </c>
      <c r="D2660" s="25">
        <v>617839.44658186287</v>
      </c>
      <c r="E2660" s="25">
        <v>1022932.7147691287</v>
      </c>
      <c r="F2660" s="25">
        <v>-35165.274475185201</v>
      </c>
      <c r="G2660" s="25">
        <v>1823582.4951434284</v>
      </c>
      <c r="H2660" s="25">
        <v>-1521073.9381092568</v>
      </c>
      <c r="I2660" s="25">
        <v>-937062.00623849919</v>
      </c>
      <c r="J2660" s="25">
        <v>20800.047117188573</v>
      </c>
      <c r="K2660" s="25">
        <v>-210774.28660631692</v>
      </c>
      <c r="L2660" s="33">
        <v>-626941.64356449898</v>
      </c>
    </row>
    <row r="2661" spans="2:12" x14ac:dyDescent="0.25">
      <c r="B2661" s="27">
        <v>2656</v>
      </c>
      <c r="C2661" s="24">
        <v>125434.96702436497</v>
      </c>
      <c r="D2661" s="25">
        <v>2242026.1300989897</v>
      </c>
      <c r="E2661" s="25">
        <v>-223070.02352903876</v>
      </c>
      <c r="F2661" s="25">
        <v>565215.65395928966</v>
      </c>
      <c r="G2661" s="25">
        <v>442226.92194639379</v>
      </c>
      <c r="H2661" s="25">
        <v>1052119.2388851251</v>
      </c>
      <c r="I2661" s="25">
        <v>1459525.1423980715</v>
      </c>
      <c r="J2661" s="25">
        <v>1391061.2004919946</v>
      </c>
      <c r="K2661" s="25">
        <v>-1008101.172260039</v>
      </c>
      <c r="L2661" s="33">
        <v>2411982.2486973619</v>
      </c>
    </row>
    <row r="2662" spans="2:12" x14ac:dyDescent="0.25">
      <c r="B2662" s="27">
        <v>2657</v>
      </c>
      <c r="C2662" s="24">
        <v>-229095.1210294934</v>
      </c>
      <c r="D2662" s="25">
        <v>3509489.1573958825</v>
      </c>
      <c r="E2662" s="25">
        <v>-400499.12305947905</v>
      </c>
      <c r="F2662" s="25">
        <v>1458130.1664653863</v>
      </c>
      <c r="G2662" s="25">
        <v>959671.46338630049</v>
      </c>
      <c r="H2662" s="25">
        <v>1534131.6273553707</v>
      </c>
      <c r="I2662" s="25">
        <v>917348.74388157343</v>
      </c>
      <c r="J2662" s="25">
        <v>-933365.44871815434</v>
      </c>
      <c r="K2662" s="25">
        <v>565743.35174041241</v>
      </c>
      <c r="L2662" s="33">
        <v>2412230.3244502004</v>
      </c>
    </row>
    <row r="2663" spans="2:12" x14ac:dyDescent="0.25">
      <c r="B2663" s="27">
        <v>2658</v>
      </c>
      <c r="C2663" s="24">
        <v>1583717.6479218695</v>
      </c>
      <c r="D2663" s="25">
        <v>12039.01540235756</v>
      </c>
      <c r="E2663" s="25">
        <v>12234.947723727208</v>
      </c>
      <c r="F2663" s="25">
        <v>28720.906552610919</v>
      </c>
      <c r="G2663" s="25">
        <v>2397448.7514379947</v>
      </c>
      <c r="H2663" s="25">
        <v>2536930.5671785576</v>
      </c>
      <c r="I2663" s="25">
        <v>143597.92678520922</v>
      </c>
      <c r="J2663" s="25">
        <v>803888.43393914402</v>
      </c>
      <c r="K2663" s="25">
        <v>-626811.22239978937</v>
      </c>
      <c r="L2663" s="33">
        <v>-197662.53546775179</v>
      </c>
    </row>
    <row r="2664" spans="2:12" x14ac:dyDescent="0.25">
      <c r="B2664" s="27">
        <v>2659</v>
      </c>
      <c r="C2664" s="24">
        <v>603182.18227929994</v>
      </c>
      <c r="D2664" s="25">
        <v>-610729.12269084295</v>
      </c>
      <c r="E2664" s="25">
        <v>442985.10687517375</v>
      </c>
      <c r="F2664" s="25">
        <v>176201.57288332004</v>
      </c>
      <c r="G2664" s="25">
        <v>466942.95942114713</v>
      </c>
      <c r="H2664" s="25">
        <v>-1399936.0602442506</v>
      </c>
      <c r="I2664" s="25">
        <v>883156.80741917901</v>
      </c>
      <c r="J2664" s="25">
        <v>1161591.0523179644</v>
      </c>
      <c r="K2664" s="25">
        <v>1871787.2075239476</v>
      </c>
      <c r="L2664" s="33">
        <v>3269.1675826814026</v>
      </c>
    </row>
    <row r="2665" spans="2:12" x14ac:dyDescent="0.25">
      <c r="B2665" s="27">
        <v>2660</v>
      </c>
      <c r="C2665" s="24">
        <v>4511999.6054879595</v>
      </c>
      <c r="D2665" s="25">
        <v>1744354.46004989</v>
      </c>
      <c r="E2665" s="25">
        <v>277097.02936781524</v>
      </c>
      <c r="F2665" s="25">
        <v>-1440119.9552684729</v>
      </c>
      <c r="G2665" s="25">
        <v>691811.70114689972</v>
      </c>
      <c r="H2665" s="25">
        <v>2044367.9254637705</v>
      </c>
      <c r="I2665" s="25">
        <v>367956.28125585988</v>
      </c>
      <c r="J2665" s="25">
        <v>331839.62427341565</v>
      </c>
      <c r="K2665" s="25">
        <v>2246403.4193927185</v>
      </c>
      <c r="L2665" s="33">
        <v>3448702.8979816511</v>
      </c>
    </row>
    <row r="2666" spans="2:12" x14ac:dyDescent="0.25">
      <c r="B2666" s="27">
        <v>2661</v>
      </c>
      <c r="C2666" s="24">
        <v>2639852.4356452674</v>
      </c>
      <c r="D2666" s="25">
        <v>3496286.047545027</v>
      </c>
      <c r="E2666" s="25">
        <v>2441292.3282976798</v>
      </c>
      <c r="F2666" s="25">
        <v>1887549.3937699324</v>
      </c>
      <c r="G2666" s="25">
        <v>2292143.3988694455</v>
      </c>
      <c r="H2666" s="25">
        <v>1248139.6640008078</v>
      </c>
      <c r="I2666" s="25">
        <v>1646503.4412548384</v>
      </c>
      <c r="J2666" s="25">
        <v>2120958.7396704722</v>
      </c>
      <c r="K2666" s="25">
        <v>862427.00720811682</v>
      </c>
      <c r="L2666" s="33">
        <v>1467800.2589024869</v>
      </c>
    </row>
    <row r="2667" spans="2:12" x14ac:dyDescent="0.25">
      <c r="B2667" s="27">
        <v>2662</v>
      </c>
      <c r="C2667" s="24">
        <v>1307349.525274232</v>
      </c>
      <c r="D2667" s="25">
        <v>499009.7467025416</v>
      </c>
      <c r="E2667" s="25">
        <v>1556983.4374785358</v>
      </c>
      <c r="F2667" s="25">
        <v>1527018.3287689313</v>
      </c>
      <c r="G2667" s="25">
        <v>994102.12346223462</v>
      </c>
      <c r="H2667" s="25">
        <v>90383.459450567141</v>
      </c>
      <c r="I2667" s="25">
        <v>2040027.6420868179</v>
      </c>
      <c r="J2667" s="25">
        <v>382207.98914115224</v>
      </c>
      <c r="K2667" s="25">
        <v>1202036.0969796339</v>
      </c>
      <c r="L2667" s="33">
        <v>-556939.65515015461</v>
      </c>
    </row>
    <row r="2668" spans="2:12" x14ac:dyDescent="0.25">
      <c r="B2668" s="27">
        <v>2663</v>
      </c>
      <c r="C2668" s="24">
        <v>2094162.7973291557</v>
      </c>
      <c r="D2668" s="25">
        <v>-42039.008712274954</v>
      </c>
      <c r="E2668" s="25">
        <v>2870796.6366638457</v>
      </c>
      <c r="F2668" s="25">
        <v>-55665.756825086661</v>
      </c>
      <c r="G2668" s="25">
        <v>-730038.58663070854</v>
      </c>
      <c r="H2668" s="25">
        <v>3198377.2654458093</v>
      </c>
      <c r="I2668" s="25">
        <v>780818.09082716564</v>
      </c>
      <c r="J2668" s="25">
        <v>2356800.8572683046</v>
      </c>
      <c r="K2668" s="25">
        <v>1561615.9573859051</v>
      </c>
      <c r="L2668" s="33">
        <v>794311.57792317122</v>
      </c>
    </row>
    <row r="2669" spans="2:12" x14ac:dyDescent="0.25">
      <c r="B2669" s="27">
        <v>2664</v>
      </c>
      <c r="C2669" s="24">
        <v>1038148.8418186768</v>
      </c>
      <c r="D2669" s="25">
        <v>442124.97285070503</v>
      </c>
      <c r="E2669" s="25">
        <v>643202.30148463743</v>
      </c>
      <c r="F2669" s="25">
        <v>741288.29291832307</v>
      </c>
      <c r="G2669" s="25">
        <v>837359.46831572056</v>
      </c>
      <c r="H2669" s="25">
        <v>2521529.4393701619</v>
      </c>
      <c r="I2669" s="25">
        <v>36364.135533952154</v>
      </c>
      <c r="J2669" s="25">
        <v>1387653.5043045422</v>
      </c>
      <c r="K2669" s="25">
        <v>1560954.0857957201</v>
      </c>
      <c r="L2669" s="33">
        <v>2971420.1257318482</v>
      </c>
    </row>
    <row r="2670" spans="2:12" x14ac:dyDescent="0.25">
      <c r="B2670" s="27">
        <v>2665</v>
      </c>
      <c r="C2670" s="24">
        <v>1504475.5133771263</v>
      </c>
      <c r="D2670" s="25">
        <v>1656611.5983923879</v>
      </c>
      <c r="E2670" s="25">
        <v>546810.07618119195</v>
      </c>
      <c r="F2670" s="25">
        <v>758108.17851741891</v>
      </c>
      <c r="G2670" s="25">
        <v>2537093.6292590098</v>
      </c>
      <c r="H2670" s="25">
        <v>1995753.0212457823</v>
      </c>
      <c r="I2670" s="25">
        <v>3892310.4630680238</v>
      </c>
      <c r="J2670" s="25">
        <v>305172.78011585539</v>
      </c>
      <c r="K2670" s="25">
        <v>2746497.0525153107</v>
      </c>
      <c r="L2670" s="33">
        <v>4551.1065082629211</v>
      </c>
    </row>
    <row r="2671" spans="2:12" x14ac:dyDescent="0.25">
      <c r="B2671" s="27">
        <v>2666</v>
      </c>
      <c r="C2671" s="24">
        <v>-791955.37840608275</v>
      </c>
      <c r="D2671" s="25">
        <v>3458320.0455399361</v>
      </c>
      <c r="E2671" s="25">
        <v>449450.1533981692</v>
      </c>
      <c r="F2671" s="25">
        <v>-434860.75795890717</v>
      </c>
      <c r="G2671" s="25">
        <v>1310305.1160711898</v>
      </c>
      <c r="H2671" s="25">
        <v>-298992.52128681261</v>
      </c>
      <c r="I2671" s="25">
        <v>1003156.7554356134</v>
      </c>
      <c r="J2671" s="25">
        <v>-535062.23938741535</v>
      </c>
      <c r="K2671" s="25">
        <v>2124809.6855181069</v>
      </c>
      <c r="L2671" s="33">
        <v>3759362.2008638615</v>
      </c>
    </row>
    <row r="2672" spans="2:12" x14ac:dyDescent="0.25">
      <c r="B2672" s="27">
        <v>2667</v>
      </c>
      <c r="C2672" s="24">
        <v>3989234.1691434011</v>
      </c>
      <c r="D2672" s="25">
        <v>1849788.2450819127</v>
      </c>
      <c r="E2672" s="25">
        <v>2309950.1052313466</v>
      </c>
      <c r="F2672" s="25">
        <v>1686485.501443774</v>
      </c>
      <c r="G2672" s="25">
        <v>1044834.5463753031</v>
      </c>
      <c r="H2672" s="25">
        <v>737975.02864976786</v>
      </c>
      <c r="I2672" s="25">
        <v>169058.73810947686</v>
      </c>
      <c r="J2672" s="25">
        <v>687828.65269025369</v>
      </c>
      <c r="K2672" s="25">
        <v>-291493.74943187553</v>
      </c>
      <c r="L2672" s="33">
        <v>126695.69340040442</v>
      </c>
    </row>
    <row r="2673" spans="2:12" x14ac:dyDescent="0.25">
      <c r="B2673" s="27">
        <v>2668</v>
      </c>
      <c r="C2673" s="24">
        <v>1059148.693231001</v>
      </c>
      <c r="D2673" s="25">
        <v>-210663.73918575887</v>
      </c>
      <c r="E2673" s="25">
        <v>926584.84942598082</v>
      </c>
      <c r="F2673" s="25">
        <v>353353.3440545164</v>
      </c>
      <c r="G2673" s="25">
        <v>2158799.0793402912</v>
      </c>
      <c r="H2673" s="25">
        <v>510217.43167404644</v>
      </c>
      <c r="I2673" s="25">
        <v>-86804.382058960851</v>
      </c>
      <c r="J2673" s="25">
        <v>-696063.62508255569</v>
      </c>
      <c r="K2673" s="25">
        <v>3620242.0365468971</v>
      </c>
      <c r="L2673" s="33">
        <v>858561.09015862923</v>
      </c>
    </row>
    <row r="2674" spans="2:12" x14ac:dyDescent="0.25">
      <c r="B2674" s="27">
        <v>2669</v>
      </c>
      <c r="C2674" s="24">
        <v>-154216.67574471422</v>
      </c>
      <c r="D2674" s="25">
        <v>2486548.8618861008</v>
      </c>
      <c r="E2674" s="25">
        <v>1174356.671602115</v>
      </c>
      <c r="F2674" s="25">
        <v>1223673.5062135914</v>
      </c>
      <c r="G2674" s="25">
        <v>1708881.0315524219</v>
      </c>
      <c r="H2674" s="25">
        <v>-204126.04817626532</v>
      </c>
      <c r="I2674" s="25">
        <v>1216413.7422566442</v>
      </c>
      <c r="J2674" s="25">
        <v>548483.85022674548</v>
      </c>
      <c r="K2674" s="25">
        <v>-905955.66478982102</v>
      </c>
      <c r="L2674" s="33">
        <v>-382706.79990932904</v>
      </c>
    </row>
    <row r="2675" spans="2:12" x14ac:dyDescent="0.25">
      <c r="B2675" s="27">
        <v>2670</v>
      </c>
      <c r="C2675" s="24">
        <v>-926480.97871653549</v>
      </c>
      <c r="D2675" s="25">
        <v>834842.61423954787</v>
      </c>
      <c r="E2675" s="25">
        <v>162961.15023188572</v>
      </c>
      <c r="F2675" s="25">
        <v>702862.40570543753</v>
      </c>
      <c r="G2675" s="25">
        <v>2238555.4273435688</v>
      </c>
      <c r="H2675" s="25">
        <v>972288.52557559218</v>
      </c>
      <c r="I2675" s="25">
        <v>1558947.8696179613</v>
      </c>
      <c r="J2675" s="25">
        <v>1822072.6731198914</v>
      </c>
      <c r="K2675" s="25">
        <v>2779267.8228893913</v>
      </c>
      <c r="L2675" s="33">
        <v>422877.82514222478</v>
      </c>
    </row>
    <row r="2676" spans="2:12" x14ac:dyDescent="0.25">
      <c r="B2676" s="27">
        <v>2671</v>
      </c>
      <c r="C2676" s="24">
        <v>1168924.093334401</v>
      </c>
      <c r="D2676" s="25">
        <v>19794.450434452854</v>
      </c>
      <c r="E2676" s="25">
        <v>453157.49585326295</v>
      </c>
      <c r="F2676" s="25">
        <v>271316.23031623848</v>
      </c>
      <c r="G2676" s="25">
        <v>-472799.44963940466</v>
      </c>
      <c r="H2676" s="25">
        <v>2191634.2312832675</v>
      </c>
      <c r="I2676" s="25">
        <v>481255.19947122037</v>
      </c>
      <c r="J2676" s="25">
        <v>15554.485192083754</v>
      </c>
      <c r="K2676" s="25">
        <v>2345543.5545407259</v>
      </c>
      <c r="L2676" s="33">
        <v>281914.32285075355</v>
      </c>
    </row>
    <row r="2677" spans="2:12" x14ac:dyDescent="0.25">
      <c r="B2677" s="27">
        <v>2672</v>
      </c>
      <c r="C2677" s="24">
        <v>1792811.5479167616</v>
      </c>
      <c r="D2677" s="25">
        <v>-416563.21963465167</v>
      </c>
      <c r="E2677" s="25">
        <v>652172.37038575113</v>
      </c>
      <c r="F2677" s="25">
        <v>1543863.6788363829</v>
      </c>
      <c r="G2677" s="25">
        <v>2333935.607211804</v>
      </c>
      <c r="H2677" s="25">
        <v>-261391.55119206384</v>
      </c>
      <c r="I2677" s="25">
        <v>857432.44815205224</v>
      </c>
      <c r="J2677" s="25">
        <v>673340.74643247016</v>
      </c>
      <c r="K2677" s="25">
        <v>-583790.76435228996</v>
      </c>
      <c r="L2677" s="33">
        <v>-298580.26772485441</v>
      </c>
    </row>
    <row r="2678" spans="2:12" x14ac:dyDescent="0.25">
      <c r="B2678" s="27">
        <v>2673</v>
      </c>
      <c r="C2678" s="24">
        <v>1758256.6280376865</v>
      </c>
      <c r="D2678" s="25">
        <v>999360.58087117691</v>
      </c>
      <c r="E2678" s="25">
        <v>1095097.6799251176</v>
      </c>
      <c r="F2678" s="25">
        <v>3153316.0801811907</v>
      </c>
      <c r="G2678" s="25">
        <v>335361.80812626053</v>
      </c>
      <c r="H2678" s="25">
        <v>1345899.6745524113</v>
      </c>
      <c r="I2678" s="25">
        <v>3351518.4028208777</v>
      </c>
      <c r="J2678" s="25">
        <v>1175641.5237970091</v>
      </c>
      <c r="K2678" s="25">
        <v>141342.11212424515</v>
      </c>
      <c r="L2678" s="33">
        <v>-1368430.1423999202</v>
      </c>
    </row>
    <row r="2679" spans="2:12" x14ac:dyDescent="0.25">
      <c r="B2679" s="27">
        <v>2674</v>
      </c>
      <c r="C2679" s="24">
        <v>1815946.5094529008</v>
      </c>
      <c r="D2679" s="25">
        <v>-1024953.5736185098</v>
      </c>
      <c r="E2679" s="25">
        <v>-273079.52743987739</v>
      </c>
      <c r="F2679" s="25">
        <v>343261.23793096747</v>
      </c>
      <c r="G2679" s="25">
        <v>-41960.147020869888</v>
      </c>
      <c r="H2679" s="25">
        <v>969167.59050610941</v>
      </c>
      <c r="I2679" s="25">
        <v>2376405.0734425802</v>
      </c>
      <c r="J2679" s="25">
        <v>2033222.144056255</v>
      </c>
      <c r="K2679" s="25">
        <v>-643570.96790219005</v>
      </c>
      <c r="L2679" s="33">
        <v>-195780.31429720065</v>
      </c>
    </row>
    <row r="2680" spans="2:12" x14ac:dyDescent="0.25">
      <c r="B2680" s="27">
        <v>2675</v>
      </c>
      <c r="C2680" s="24">
        <v>973426.94453947479</v>
      </c>
      <c r="D2680" s="25">
        <v>548986.41381693445</v>
      </c>
      <c r="E2680" s="25">
        <v>2148747.9366903268</v>
      </c>
      <c r="F2680" s="25">
        <v>893091.19561751094</v>
      </c>
      <c r="G2680" s="25">
        <v>2454201.6469899314</v>
      </c>
      <c r="H2680" s="25">
        <v>1208643.7225116594</v>
      </c>
      <c r="I2680" s="25">
        <v>618873.63957541017</v>
      </c>
      <c r="J2680" s="25">
        <v>1350005.9246245404</v>
      </c>
      <c r="K2680" s="25">
        <v>358390.14806852303</v>
      </c>
      <c r="L2680" s="33">
        <v>873339.39173069317</v>
      </c>
    </row>
    <row r="2681" spans="2:12" x14ac:dyDescent="0.25">
      <c r="B2681" s="27">
        <v>2676</v>
      </c>
      <c r="C2681" s="24">
        <v>863293.83706118632</v>
      </c>
      <c r="D2681" s="25">
        <v>-466912.82585755922</v>
      </c>
      <c r="E2681" s="25">
        <v>647499.79563945718</v>
      </c>
      <c r="F2681" s="25">
        <v>2055539.091100757</v>
      </c>
      <c r="G2681" s="25">
        <v>2587260.0160813015</v>
      </c>
      <c r="H2681" s="25">
        <v>964991.76259972621</v>
      </c>
      <c r="I2681" s="25">
        <v>128391.72591598798</v>
      </c>
      <c r="J2681" s="25">
        <v>1743980.8296282594</v>
      </c>
      <c r="K2681" s="25">
        <v>-18717.669513043948</v>
      </c>
      <c r="L2681" s="33">
        <v>-375890.27050077077</v>
      </c>
    </row>
    <row r="2682" spans="2:12" x14ac:dyDescent="0.25">
      <c r="B2682" s="27">
        <v>2677</v>
      </c>
      <c r="C2682" s="24">
        <v>1514481.2376657026</v>
      </c>
      <c r="D2682" s="25">
        <v>636188.5969319283</v>
      </c>
      <c r="E2682" s="25">
        <v>740094.38088475261</v>
      </c>
      <c r="F2682" s="25">
        <v>-836305.81364133954</v>
      </c>
      <c r="G2682" s="25">
        <v>1633111.0430363314</v>
      </c>
      <c r="H2682" s="25">
        <v>543101.7134967763</v>
      </c>
      <c r="I2682" s="25">
        <v>92111.985186729115</v>
      </c>
      <c r="J2682" s="25">
        <v>50067.293919797055</v>
      </c>
      <c r="K2682" s="25">
        <v>359442.45238143019</v>
      </c>
      <c r="L2682" s="33">
        <v>1243391.4014585484</v>
      </c>
    </row>
    <row r="2683" spans="2:12" x14ac:dyDescent="0.25">
      <c r="B2683" s="27">
        <v>2678</v>
      </c>
      <c r="C2683" s="24">
        <v>-363740.53563483991</v>
      </c>
      <c r="D2683" s="25">
        <v>-221364.10421923362</v>
      </c>
      <c r="E2683" s="25">
        <v>1379859.6887998278</v>
      </c>
      <c r="F2683" s="25">
        <v>849606.28193844389</v>
      </c>
      <c r="G2683" s="25">
        <v>207643.88783768332</v>
      </c>
      <c r="H2683" s="25">
        <v>-359156.34250945272</v>
      </c>
      <c r="I2683" s="25">
        <v>1389447.2279064571</v>
      </c>
      <c r="J2683" s="25">
        <v>716624.03007286601</v>
      </c>
      <c r="K2683" s="25">
        <v>35021.617261809763</v>
      </c>
      <c r="L2683" s="33">
        <v>-622763.36816204246</v>
      </c>
    </row>
    <row r="2684" spans="2:12" x14ac:dyDescent="0.25">
      <c r="B2684" s="27">
        <v>2679</v>
      </c>
      <c r="C2684" s="24">
        <v>2604059.5830459762</v>
      </c>
      <c r="D2684" s="25">
        <v>1431387.9645341076</v>
      </c>
      <c r="E2684" s="25">
        <v>2030486.550767472</v>
      </c>
      <c r="F2684" s="25">
        <v>-49772.315582011826</v>
      </c>
      <c r="G2684" s="25">
        <v>-103725.62755487114</v>
      </c>
      <c r="H2684" s="25">
        <v>2479782.9118146179</v>
      </c>
      <c r="I2684" s="25">
        <v>-496525.21793525852</v>
      </c>
      <c r="J2684" s="25">
        <v>1075883.2954294039</v>
      </c>
      <c r="K2684" s="25">
        <v>1634464.3938688622</v>
      </c>
      <c r="L2684" s="33">
        <v>1524839.7161085773</v>
      </c>
    </row>
    <row r="2685" spans="2:12" x14ac:dyDescent="0.25">
      <c r="B2685" s="27">
        <v>2680</v>
      </c>
      <c r="C2685" s="24">
        <v>937189.49246315379</v>
      </c>
      <c r="D2685" s="25">
        <v>935356.56053985609</v>
      </c>
      <c r="E2685" s="25">
        <v>1462276.1759731509</v>
      </c>
      <c r="F2685" s="25">
        <v>230778.02462702943</v>
      </c>
      <c r="G2685" s="25">
        <v>1519949.9953139378</v>
      </c>
      <c r="H2685" s="25">
        <v>317699.1846224186</v>
      </c>
      <c r="I2685" s="25">
        <v>288185.77640165947</v>
      </c>
      <c r="J2685" s="25">
        <v>832556.78400018904</v>
      </c>
      <c r="K2685" s="25">
        <v>788941.32275200263</v>
      </c>
      <c r="L2685" s="33">
        <v>2696034.3380539678</v>
      </c>
    </row>
    <row r="2686" spans="2:12" x14ac:dyDescent="0.25">
      <c r="B2686" s="27">
        <v>2681</v>
      </c>
      <c r="C2686" s="24">
        <v>120323.73808610858</v>
      </c>
      <c r="D2686" s="25">
        <v>507620.15124692162</v>
      </c>
      <c r="E2686" s="25">
        <v>4114554.7229163228</v>
      </c>
      <c r="F2686" s="25">
        <v>1421864.1352824531</v>
      </c>
      <c r="G2686" s="25">
        <v>-425447.03404433932</v>
      </c>
      <c r="H2686" s="25">
        <v>1607960.4415844865</v>
      </c>
      <c r="I2686" s="25">
        <v>1165562.5142848967</v>
      </c>
      <c r="J2686" s="25">
        <v>502243.50021815533</v>
      </c>
      <c r="K2686" s="25">
        <v>-130743.44747560518</v>
      </c>
      <c r="L2686" s="33">
        <v>-914920.01062061125</v>
      </c>
    </row>
    <row r="2687" spans="2:12" x14ac:dyDescent="0.25">
      <c r="B2687" s="27">
        <v>2682</v>
      </c>
      <c r="C2687" s="24">
        <v>1273026.2987459283</v>
      </c>
      <c r="D2687" s="25">
        <v>1214459.1245437893</v>
      </c>
      <c r="E2687" s="25">
        <v>-1142403.0534533421</v>
      </c>
      <c r="F2687" s="25">
        <v>1363173.7873976715</v>
      </c>
      <c r="G2687" s="25">
        <v>545861.31367996661</v>
      </c>
      <c r="H2687" s="25">
        <v>726257.99212986557</v>
      </c>
      <c r="I2687" s="25">
        <v>81299.695082147606</v>
      </c>
      <c r="J2687" s="25">
        <v>-372396.84031611821</v>
      </c>
      <c r="K2687" s="25">
        <v>-77369.546068489552</v>
      </c>
      <c r="L2687" s="33">
        <v>-272247.0888506812</v>
      </c>
    </row>
    <row r="2688" spans="2:12" x14ac:dyDescent="0.25">
      <c r="B2688" s="27">
        <v>2683</v>
      </c>
      <c r="C2688" s="24">
        <v>-848168.44900581054</v>
      </c>
      <c r="D2688" s="25">
        <v>2230126.2080223504</v>
      </c>
      <c r="E2688" s="25">
        <v>-1492940.8699622424</v>
      </c>
      <c r="F2688" s="25">
        <v>2253106.9836600265</v>
      </c>
      <c r="G2688" s="25">
        <v>159580.11015947722</v>
      </c>
      <c r="H2688" s="25">
        <v>-752551.04743564082</v>
      </c>
      <c r="I2688" s="25">
        <v>744963.56008949596</v>
      </c>
      <c r="J2688" s="25">
        <v>921356.73864782834</v>
      </c>
      <c r="K2688" s="25">
        <v>88357.786933998112</v>
      </c>
      <c r="L2688" s="33">
        <v>897661.4297219296</v>
      </c>
    </row>
    <row r="2689" spans="2:12" x14ac:dyDescent="0.25">
      <c r="B2689" s="27">
        <v>2684</v>
      </c>
      <c r="C2689" s="24">
        <v>3304610.5847257599</v>
      </c>
      <c r="D2689" s="25">
        <v>2074910.8638282409</v>
      </c>
      <c r="E2689" s="25">
        <v>1227060.6892030379</v>
      </c>
      <c r="F2689" s="25">
        <v>2996372.7100498751</v>
      </c>
      <c r="G2689" s="25">
        <v>1870659.869132922</v>
      </c>
      <c r="H2689" s="25">
        <v>1930054.1669866731</v>
      </c>
      <c r="I2689" s="25">
        <v>430687.8094782657</v>
      </c>
      <c r="J2689" s="25">
        <v>-975730.397860053</v>
      </c>
      <c r="K2689" s="25">
        <v>-1306707.5852750442</v>
      </c>
      <c r="L2689" s="33">
        <v>1458760.1220346303</v>
      </c>
    </row>
    <row r="2690" spans="2:12" x14ac:dyDescent="0.25">
      <c r="B2690" s="27">
        <v>2685</v>
      </c>
      <c r="C2690" s="24">
        <v>3519618.4759572418</v>
      </c>
      <c r="D2690" s="25">
        <v>-1503204.008749733</v>
      </c>
      <c r="E2690" s="25">
        <v>505353.5674687624</v>
      </c>
      <c r="F2690" s="25">
        <v>461629.79099459387</v>
      </c>
      <c r="G2690" s="25">
        <v>652853.7373626167</v>
      </c>
      <c r="H2690" s="25">
        <v>923447.12124947179</v>
      </c>
      <c r="I2690" s="25">
        <v>2343228.9041669602</v>
      </c>
      <c r="J2690" s="25">
        <v>1827536.4601147315</v>
      </c>
      <c r="K2690" s="25">
        <v>1120703.5071562203</v>
      </c>
      <c r="L2690" s="33">
        <v>1088596.3865404548</v>
      </c>
    </row>
    <row r="2691" spans="2:12" x14ac:dyDescent="0.25">
      <c r="B2691" s="27">
        <v>2686</v>
      </c>
      <c r="C2691" s="24">
        <v>1243299.9089470189</v>
      </c>
      <c r="D2691" s="25">
        <v>1471619.7016205904</v>
      </c>
      <c r="E2691" s="25">
        <v>137088.82647690549</v>
      </c>
      <c r="F2691" s="25">
        <v>955618.50432194769</v>
      </c>
      <c r="G2691" s="25">
        <v>215426.89753372502</v>
      </c>
      <c r="H2691" s="25">
        <v>287535.70482325414</v>
      </c>
      <c r="I2691" s="25">
        <v>1710135.349015052</v>
      </c>
      <c r="J2691" s="25">
        <v>1267039.8310460602</v>
      </c>
      <c r="K2691" s="25">
        <v>977826.60913189175</v>
      </c>
      <c r="L2691" s="33">
        <v>1256698.9161568326</v>
      </c>
    </row>
    <row r="2692" spans="2:12" x14ac:dyDescent="0.25">
      <c r="B2692" s="27">
        <v>2687</v>
      </c>
      <c r="C2692" s="24">
        <v>4858004.2156088194</v>
      </c>
      <c r="D2692" s="25">
        <v>357457.26864344068</v>
      </c>
      <c r="E2692" s="25">
        <v>429615.31277413759</v>
      </c>
      <c r="F2692" s="25">
        <v>1384888.4750292241</v>
      </c>
      <c r="G2692" s="25">
        <v>721465.40164410044</v>
      </c>
      <c r="H2692" s="25">
        <v>1898173.5009776414</v>
      </c>
      <c r="I2692" s="25">
        <v>1429239.6172993458</v>
      </c>
      <c r="J2692" s="25">
        <v>1748531.5838898048</v>
      </c>
      <c r="K2692" s="25">
        <v>421501.69953955431</v>
      </c>
      <c r="L2692" s="33">
        <v>1145851.7542089773</v>
      </c>
    </row>
    <row r="2693" spans="2:12" x14ac:dyDescent="0.25">
      <c r="B2693" s="27">
        <v>2688</v>
      </c>
      <c r="C2693" s="24">
        <v>493940.85340934852</v>
      </c>
      <c r="D2693" s="25">
        <v>613736.29806474084</v>
      </c>
      <c r="E2693" s="25">
        <v>55021.540216624737</v>
      </c>
      <c r="F2693" s="25">
        <v>1648282.142959266</v>
      </c>
      <c r="G2693" s="25">
        <v>2680048.9957651887</v>
      </c>
      <c r="H2693" s="25">
        <v>1435530.5445681168</v>
      </c>
      <c r="I2693" s="25">
        <v>-722794.96336757019</v>
      </c>
      <c r="J2693" s="25">
        <v>1031737.1856115479</v>
      </c>
      <c r="K2693" s="25">
        <v>1347313.3173180097</v>
      </c>
      <c r="L2693" s="33">
        <v>2172239.4420618089</v>
      </c>
    </row>
    <row r="2694" spans="2:12" x14ac:dyDescent="0.25">
      <c r="B2694" s="27">
        <v>2689</v>
      </c>
      <c r="C2694" s="24">
        <v>255561.96351624001</v>
      </c>
      <c r="D2694" s="25">
        <v>69495.917235406581</v>
      </c>
      <c r="E2694" s="25">
        <v>2043095.5714436378</v>
      </c>
      <c r="F2694" s="25">
        <v>991768.13918495085</v>
      </c>
      <c r="G2694" s="25">
        <v>34347.626505348831</v>
      </c>
      <c r="H2694" s="25">
        <v>614743.77317051683</v>
      </c>
      <c r="I2694" s="25">
        <v>759440.80086744297</v>
      </c>
      <c r="J2694" s="25">
        <v>-196958.17404229613</v>
      </c>
      <c r="K2694" s="25">
        <v>1503345.2297570901</v>
      </c>
      <c r="L2694" s="33">
        <v>-542804.42370751221</v>
      </c>
    </row>
    <row r="2695" spans="2:12" x14ac:dyDescent="0.25">
      <c r="B2695" s="27">
        <v>2690</v>
      </c>
      <c r="C2695" s="24">
        <v>-430174.43144270452</v>
      </c>
      <c r="D2695" s="25">
        <v>104025.7987357229</v>
      </c>
      <c r="E2695" s="25">
        <v>1071439.635959988</v>
      </c>
      <c r="F2695" s="25">
        <v>111505.38694471307</v>
      </c>
      <c r="G2695" s="25">
        <v>153836.37283686642</v>
      </c>
      <c r="H2695" s="25">
        <v>902776.98806671984</v>
      </c>
      <c r="I2695" s="25">
        <v>-922895.17286466248</v>
      </c>
      <c r="J2695" s="25">
        <v>2603844.54431593</v>
      </c>
      <c r="K2695" s="25">
        <v>-464528.9428385403</v>
      </c>
      <c r="L2695" s="33">
        <v>1217390.7307706615</v>
      </c>
    </row>
    <row r="2696" spans="2:12" x14ac:dyDescent="0.25">
      <c r="B2696" s="27">
        <v>2691</v>
      </c>
      <c r="C2696" s="24">
        <v>3637628.3069281415</v>
      </c>
      <c r="D2696" s="25">
        <v>757846.53156652674</v>
      </c>
      <c r="E2696" s="25">
        <v>1298375.805984878</v>
      </c>
      <c r="F2696" s="25">
        <v>1674860.9830353623</v>
      </c>
      <c r="G2696" s="25">
        <v>523037.68139492674</v>
      </c>
      <c r="H2696" s="25">
        <v>957703.10774795758</v>
      </c>
      <c r="I2696" s="25">
        <v>1194703.6436837288</v>
      </c>
      <c r="J2696" s="25">
        <v>1511349.3791547026</v>
      </c>
      <c r="K2696" s="25">
        <v>138019.98969964311</v>
      </c>
      <c r="L2696" s="33">
        <v>-251793.6193225095</v>
      </c>
    </row>
    <row r="2697" spans="2:12" x14ac:dyDescent="0.25">
      <c r="B2697" s="27">
        <v>2692</v>
      </c>
      <c r="C2697" s="24">
        <v>-1648871.868572704</v>
      </c>
      <c r="D2697" s="25">
        <v>-646927.86072886502</v>
      </c>
      <c r="E2697" s="25">
        <v>-297723.91314440593</v>
      </c>
      <c r="F2697" s="25">
        <v>412058.97783039417</v>
      </c>
      <c r="G2697" s="25">
        <v>1467581.5276687881</v>
      </c>
      <c r="H2697" s="25">
        <v>1439117.2560633249</v>
      </c>
      <c r="I2697" s="25">
        <v>640170.99420368532</v>
      </c>
      <c r="J2697" s="25">
        <v>-1030549.4889812358</v>
      </c>
      <c r="K2697" s="25">
        <v>158290.98489518138</v>
      </c>
      <c r="L2697" s="33">
        <v>22007.76740070153</v>
      </c>
    </row>
    <row r="2698" spans="2:12" x14ac:dyDescent="0.25">
      <c r="B2698" s="27">
        <v>2693</v>
      </c>
      <c r="C2698" s="24">
        <v>1767063.4726687605</v>
      </c>
      <c r="D2698" s="25">
        <v>1512404.946543375</v>
      </c>
      <c r="E2698" s="25">
        <v>-174135.74317547632</v>
      </c>
      <c r="F2698" s="25">
        <v>2320421.9221738745</v>
      </c>
      <c r="G2698" s="25">
        <v>741131.81804807018</v>
      </c>
      <c r="H2698" s="25">
        <v>1372223.1925019133</v>
      </c>
      <c r="I2698" s="25">
        <v>897573.00947995577</v>
      </c>
      <c r="J2698" s="25">
        <v>1104311.6290752739</v>
      </c>
      <c r="K2698" s="25">
        <v>340101.44232410518</v>
      </c>
      <c r="L2698" s="33">
        <v>149969.43418175308</v>
      </c>
    </row>
    <row r="2699" spans="2:12" x14ac:dyDescent="0.25">
      <c r="B2699" s="27">
        <v>2694</v>
      </c>
      <c r="C2699" s="24">
        <v>1460347.1172378901</v>
      </c>
      <c r="D2699" s="25">
        <v>1809707.8359519676</v>
      </c>
      <c r="E2699" s="25">
        <v>534454.17327195453</v>
      </c>
      <c r="F2699" s="25">
        <v>1122186.2256404441</v>
      </c>
      <c r="G2699" s="25">
        <v>1620273.6207782794</v>
      </c>
      <c r="H2699" s="25">
        <v>419982.73909570137</v>
      </c>
      <c r="I2699" s="25">
        <v>214605.45735067129</v>
      </c>
      <c r="J2699" s="25">
        <v>792108.43293548143</v>
      </c>
      <c r="K2699" s="25">
        <v>1966191.7426604736</v>
      </c>
      <c r="L2699" s="33">
        <v>813754.75351371197</v>
      </c>
    </row>
    <row r="2700" spans="2:12" x14ac:dyDescent="0.25">
      <c r="B2700" s="27">
        <v>2695</v>
      </c>
      <c r="C2700" s="24">
        <v>591399.32793005789</v>
      </c>
      <c r="D2700" s="25">
        <v>1441629.5862729456</v>
      </c>
      <c r="E2700" s="25">
        <v>1017335.4488506652</v>
      </c>
      <c r="F2700" s="25">
        <v>1390096.3419361431</v>
      </c>
      <c r="G2700" s="25">
        <v>1222634.6254866393</v>
      </c>
      <c r="H2700" s="25">
        <v>1975014.784580918</v>
      </c>
      <c r="I2700" s="25">
        <v>797031.33646296617</v>
      </c>
      <c r="J2700" s="25">
        <v>170064.79389591189</v>
      </c>
      <c r="K2700" s="25">
        <v>-437388.33308492042</v>
      </c>
      <c r="L2700" s="33">
        <v>1724020.283254921</v>
      </c>
    </row>
    <row r="2701" spans="2:12" x14ac:dyDescent="0.25">
      <c r="B2701" s="27">
        <v>2696</v>
      </c>
      <c r="C2701" s="24">
        <v>1541784.1012631143</v>
      </c>
      <c r="D2701" s="25">
        <v>134186.47157685878</v>
      </c>
      <c r="E2701" s="25">
        <v>-556398.55758044124</v>
      </c>
      <c r="F2701" s="25">
        <v>2134743.9781594621</v>
      </c>
      <c r="G2701" s="25">
        <v>-821890.4805940087</v>
      </c>
      <c r="H2701" s="25">
        <v>-1219858.5159648471</v>
      </c>
      <c r="I2701" s="25">
        <v>1138661.2832620814</v>
      </c>
      <c r="J2701" s="25">
        <v>283775.55117834592</v>
      </c>
      <c r="K2701" s="25">
        <v>-237768.10412367992</v>
      </c>
      <c r="L2701" s="33">
        <v>405433.01482481556</v>
      </c>
    </row>
    <row r="2702" spans="2:12" x14ac:dyDescent="0.25">
      <c r="B2702" s="27">
        <v>2697</v>
      </c>
      <c r="C2702" s="24">
        <v>1452715.622353713</v>
      </c>
      <c r="D2702" s="25">
        <v>3732828.8445857679</v>
      </c>
      <c r="E2702" s="25">
        <v>-260651.53005017806</v>
      </c>
      <c r="F2702" s="25">
        <v>-604301.98525709193</v>
      </c>
      <c r="G2702" s="25">
        <v>181936.64173310949</v>
      </c>
      <c r="H2702" s="25">
        <v>131100.03861867357</v>
      </c>
      <c r="I2702" s="25">
        <v>1976850.2076969002</v>
      </c>
      <c r="J2702" s="25">
        <v>-252263.65082423342</v>
      </c>
      <c r="K2702" s="25">
        <v>1704157.3771649422</v>
      </c>
      <c r="L2702" s="33">
        <v>2936710.5023139482</v>
      </c>
    </row>
    <row r="2703" spans="2:12" x14ac:dyDescent="0.25">
      <c r="B2703" s="27">
        <v>2698</v>
      </c>
      <c r="C2703" s="24">
        <v>1074314.4334595618</v>
      </c>
      <c r="D2703" s="25">
        <v>1095012.9558538231</v>
      </c>
      <c r="E2703" s="25">
        <v>1917016.0075391987</v>
      </c>
      <c r="F2703" s="25">
        <v>2141561.6996727549</v>
      </c>
      <c r="G2703" s="25">
        <v>-792694.28231814737</v>
      </c>
      <c r="H2703" s="25">
        <v>1007495.2437073728</v>
      </c>
      <c r="I2703" s="25">
        <v>1009985.8085619025</v>
      </c>
      <c r="J2703" s="25">
        <v>675782.78472160688</v>
      </c>
      <c r="K2703" s="25">
        <v>1628723.8172614356</v>
      </c>
      <c r="L2703" s="33">
        <v>1371622.8985476876</v>
      </c>
    </row>
    <row r="2704" spans="2:12" x14ac:dyDescent="0.25">
      <c r="B2704" s="27">
        <v>2699</v>
      </c>
      <c r="C2704" s="24">
        <v>1378018.145960798</v>
      </c>
      <c r="D2704" s="25">
        <v>253179.36594715249</v>
      </c>
      <c r="E2704" s="25">
        <v>2231989.42707755</v>
      </c>
      <c r="F2704" s="25">
        <v>1249562.3568637869</v>
      </c>
      <c r="G2704" s="25">
        <v>1060394.1120497864</v>
      </c>
      <c r="H2704" s="25">
        <v>1409829.6771270954</v>
      </c>
      <c r="I2704" s="25">
        <v>1065537.368411446</v>
      </c>
      <c r="J2704" s="25">
        <v>649995.80136880092</v>
      </c>
      <c r="K2704" s="25">
        <v>-1985665.4821885924</v>
      </c>
      <c r="L2704" s="33">
        <v>1787979.1861464377</v>
      </c>
    </row>
    <row r="2705" spans="2:12" x14ac:dyDescent="0.25">
      <c r="B2705" s="27">
        <v>2700</v>
      </c>
      <c r="C2705" s="24">
        <v>-339774.99190653488</v>
      </c>
      <c r="D2705" s="25">
        <v>2146995.9578793021</v>
      </c>
      <c r="E2705" s="25">
        <v>830121.09421368456</v>
      </c>
      <c r="F2705" s="25">
        <v>1401258.1085142596</v>
      </c>
      <c r="G2705" s="25">
        <v>2081791.7216189504</v>
      </c>
      <c r="H2705" s="25">
        <v>-192765.30462989118</v>
      </c>
      <c r="I2705" s="25">
        <v>191827.32504718192</v>
      </c>
      <c r="J2705" s="25">
        <v>1772309.4078133502</v>
      </c>
      <c r="K2705" s="25">
        <v>167502.41209928179</v>
      </c>
      <c r="L2705" s="33">
        <v>1243695.3803831665</v>
      </c>
    </row>
    <row r="2706" spans="2:12" x14ac:dyDescent="0.25">
      <c r="B2706" s="27">
        <v>2701</v>
      </c>
      <c r="C2706" s="24">
        <v>2100128.8151571508</v>
      </c>
      <c r="D2706" s="25">
        <v>992730.78353892267</v>
      </c>
      <c r="E2706" s="25">
        <v>-41780.068418853916</v>
      </c>
      <c r="F2706" s="25">
        <v>1291213.9543781159</v>
      </c>
      <c r="G2706" s="25">
        <v>1603181.7719799983</v>
      </c>
      <c r="H2706" s="25">
        <v>1160336.3719349275</v>
      </c>
      <c r="I2706" s="25">
        <v>18273.315496325027</v>
      </c>
      <c r="J2706" s="25">
        <v>247165.47076145792</v>
      </c>
      <c r="K2706" s="25">
        <v>1776208.4650232615</v>
      </c>
      <c r="L2706" s="33">
        <v>2908277.8500965107</v>
      </c>
    </row>
    <row r="2707" spans="2:12" x14ac:dyDescent="0.25">
      <c r="B2707" s="27">
        <v>2702</v>
      </c>
      <c r="C2707" s="24">
        <v>279174.21693327231</v>
      </c>
      <c r="D2707" s="25">
        <v>920407.64655988989</v>
      </c>
      <c r="E2707" s="25">
        <v>-875143.84927307907</v>
      </c>
      <c r="F2707" s="25">
        <v>-445386.32856184617</v>
      </c>
      <c r="G2707" s="25">
        <v>2279833.8810686078</v>
      </c>
      <c r="H2707" s="25">
        <v>-1215554.8586411402</v>
      </c>
      <c r="I2707" s="25">
        <v>1568116.7051338367</v>
      </c>
      <c r="J2707" s="25">
        <v>1487561.8678479805</v>
      </c>
      <c r="K2707" s="25">
        <v>709165.35008587968</v>
      </c>
      <c r="L2707" s="33">
        <v>-3894.0140853840858</v>
      </c>
    </row>
    <row r="2708" spans="2:12" x14ac:dyDescent="0.25">
      <c r="B2708" s="27">
        <v>2703</v>
      </c>
      <c r="C2708" s="24">
        <v>419300.23111793073</v>
      </c>
      <c r="D2708" s="25">
        <v>1226193.3241714938</v>
      </c>
      <c r="E2708" s="25">
        <v>866156.86153815454</v>
      </c>
      <c r="F2708" s="25">
        <v>-580515.13523365837</v>
      </c>
      <c r="G2708" s="25">
        <v>1266147.5668801684</v>
      </c>
      <c r="H2708" s="25">
        <v>492618.88877202384</v>
      </c>
      <c r="I2708" s="25">
        <v>117791.65682583535</v>
      </c>
      <c r="J2708" s="25">
        <v>1970565.049026574</v>
      </c>
      <c r="K2708" s="25">
        <v>2802349.3969518067</v>
      </c>
      <c r="L2708" s="33">
        <v>226879.95552928932</v>
      </c>
    </row>
    <row r="2709" spans="2:12" x14ac:dyDescent="0.25">
      <c r="B2709" s="27">
        <v>2704</v>
      </c>
      <c r="C2709" s="24">
        <v>-63338.598703285679</v>
      </c>
      <c r="D2709" s="25">
        <v>258385.88488945132</v>
      </c>
      <c r="E2709" s="25">
        <v>554906.31245787349</v>
      </c>
      <c r="F2709" s="25">
        <v>969710.17319524894</v>
      </c>
      <c r="G2709" s="25">
        <v>548554.10872884654</v>
      </c>
      <c r="H2709" s="25">
        <v>1667324.5400704164</v>
      </c>
      <c r="I2709" s="25">
        <v>1652919.172065252</v>
      </c>
      <c r="J2709" s="25">
        <v>1604744.7463752003</v>
      </c>
      <c r="K2709" s="25">
        <v>-942348.22495508194</v>
      </c>
      <c r="L2709" s="33">
        <v>768239.46004575584</v>
      </c>
    </row>
    <row r="2710" spans="2:12" x14ac:dyDescent="0.25">
      <c r="B2710" s="27">
        <v>2705</v>
      </c>
      <c r="C2710" s="24">
        <v>1831990.9403262082</v>
      </c>
      <c r="D2710" s="25">
        <v>836391.29373562383</v>
      </c>
      <c r="E2710" s="25">
        <v>574488.46105405875</v>
      </c>
      <c r="F2710" s="25">
        <v>1008591.2462760904</v>
      </c>
      <c r="G2710" s="25">
        <v>1233308.3161957059</v>
      </c>
      <c r="H2710" s="25">
        <v>-306272.24117604503</v>
      </c>
      <c r="I2710" s="25">
        <v>29742.452698463108</v>
      </c>
      <c r="J2710" s="25">
        <v>-108686.14454726595</v>
      </c>
      <c r="K2710" s="25">
        <v>735717.35140436143</v>
      </c>
      <c r="L2710" s="33">
        <v>-515690.86367180105</v>
      </c>
    </row>
    <row r="2711" spans="2:12" x14ac:dyDescent="0.25">
      <c r="B2711" s="27">
        <v>2706</v>
      </c>
      <c r="C2711" s="24">
        <v>-672794.3590639988</v>
      </c>
      <c r="D2711" s="25">
        <v>73523.706622263417</v>
      </c>
      <c r="E2711" s="25">
        <v>523797.7317194487</v>
      </c>
      <c r="F2711" s="25">
        <v>804045.36209965777</v>
      </c>
      <c r="G2711" s="25">
        <v>2520652.5973687209</v>
      </c>
      <c r="H2711" s="25">
        <v>772365.16478351038</v>
      </c>
      <c r="I2711" s="25">
        <v>1448918.6957316441</v>
      </c>
      <c r="J2711" s="25">
        <v>-618742.46699128812</v>
      </c>
      <c r="K2711" s="25">
        <v>-83375.560306085739</v>
      </c>
      <c r="L2711" s="33">
        <v>-933582.5537243532</v>
      </c>
    </row>
    <row r="2712" spans="2:12" x14ac:dyDescent="0.25">
      <c r="B2712" s="27">
        <v>2707</v>
      </c>
      <c r="C2712" s="24">
        <v>-685729.82592860796</v>
      </c>
      <c r="D2712" s="25">
        <v>527074.94198681833</v>
      </c>
      <c r="E2712" s="25">
        <v>1055033.1480279644</v>
      </c>
      <c r="F2712" s="25">
        <v>1624564.0177891296</v>
      </c>
      <c r="G2712" s="25">
        <v>1606674.969844833</v>
      </c>
      <c r="H2712" s="25">
        <v>-389423.721532105</v>
      </c>
      <c r="I2712" s="25">
        <v>2187017.1826692158</v>
      </c>
      <c r="J2712" s="25">
        <v>373982.06429579668</v>
      </c>
      <c r="K2712" s="25">
        <v>1165939.6644583698</v>
      </c>
      <c r="L2712" s="33">
        <v>192645.06830884237</v>
      </c>
    </row>
    <row r="2713" spans="2:12" x14ac:dyDescent="0.25">
      <c r="B2713" s="27">
        <v>2708</v>
      </c>
      <c r="C2713" s="24">
        <v>3145278.2101708213</v>
      </c>
      <c r="D2713" s="25">
        <v>963638.16889277566</v>
      </c>
      <c r="E2713" s="25">
        <v>-677512.73517405428</v>
      </c>
      <c r="F2713" s="25">
        <v>1409306.6169584896</v>
      </c>
      <c r="G2713" s="25">
        <v>1557715.7671551746</v>
      </c>
      <c r="H2713" s="25">
        <v>624940.53295917064</v>
      </c>
      <c r="I2713" s="25">
        <v>1329119.9283342343</v>
      </c>
      <c r="J2713" s="25">
        <v>-712574.90151120815</v>
      </c>
      <c r="K2713" s="25">
        <v>-273977.91593412077</v>
      </c>
      <c r="L2713" s="33">
        <v>133769.52851126669</v>
      </c>
    </row>
    <row r="2714" spans="2:12" x14ac:dyDescent="0.25">
      <c r="B2714" s="27">
        <v>2709</v>
      </c>
      <c r="C2714" s="24">
        <v>695638.73528712196</v>
      </c>
      <c r="D2714" s="25">
        <v>1477009.099977972</v>
      </c>
      <c r="E2714" s="25">
        <v>-1382599.5949173756</v>
      </c>
      <c r="F2714" s="25">
        <v>771943.20339933317</v>
      </c>
      <c r="G2714" s="25">
        <v>1115256.3774599414</v>
      </c>
      <c r="H2714" s="25">
        <v>1105719.5078618857</v>
      </c>
      <c r="I2714" s="25">
        <v>-349394.11684280075</v>
      </c>
      <c r="J2714" s="25">
        <v>351403.18996370025</v>
      </c>
      <c r="K2714" s="25">
        <v>628349.71279302798</v>
      </c>
      <c r="L2714" s="33">
        <v>2753827.9594926722</v>
      </c>
    </row>
    <row r="2715" spans="2:12" x14ac:dyDescent="0.25">
      <c r="B2715" s="27">
        <v>2710</v>
      </c>
      <c r="C2715" s="24">
        <v>1049097.1751252241</v>
      </c>
      <c r="D2715" s="25">
        <v>752887.89636089513</v>
      </c>
      <c r="E2715" s="25">
        <v>3972190.9731583511</v>
      </c>
      <c r="F2715" s="25">
        <v>1381705.9568352066</v>
      </c>
      <c r="G2715" s="25">
        <v>-372707.21899436042</v>
      </c>
      <c r="H2715" s="25">
        <v>-554207.42362346733</v>
      </c>
      <c r="I2715" s="25">
        <v>985093.88898936473</v>
      </c>
      <c r="J2715" s="25">
        <v>-522211.48633921705</v>
      </c>
      <c r="K2715" s="25">
        <v>1247648.0217287098</v>
      </c>
      <c r="L2715" s="33">
        <v>1117189.2458153544</v>
      </c>
    </row>
    <row r="2716" spans="2:12" x14ac:dyDescent="0.25">
      <c r="B2716" s="27">
        <v>2711</v>
      </c>
      <c r="C2716" s="24">
        <v>-2432933.1547803911</v>
      </c>
      <c r="D2716" s="25">
        <v>1965762.6640607128</v>
      </c>
      <c r="E2716" s="25">
        <v>1306487.5336483857</v>
      </c>
      <c r="F2716" s="25">
        <v>-801544.93558331393</v>
      </c>
      <c r="G2716" s="25">
        <v>1523458.1044506887</v>
      </c>
      <c r="H2716" s="25">
        <v>724161.31580782589</v>
      </c>
      <c r="I2716" s="25">
        <v>145579.35523325158</v>
      </c>
      <c r="J2716" s="25">
        <v>-360940.58341836836</v>
      </c>
      <c r="K2716" s="25">
        <v>-1034399.0478192605</v>
      </c>
      <c r="L2716" s="33">
        <v>-177470.42659132462</v>
      </c>
    </row>
    <row r="2717" spans="2:12" x14ac:dyDescent="0.25">
      <c r="B2717" s="27">
        <v>2712</v>
      </c>
      <c r="C2717" s="24">
        <v>2505022.4122878211</v>
      </c>
      <c r="D2717" s="25">
        <v>1914527.2155681467</v>
      </c>
      <c r="E2717" s="25">
        <v>944932.16154304333</v>
      </c>
      <c r="F2717" s="25">
        <v>-140514.38727330184</v>
      </c>
      <c r="G2717" s="25">
        <v>2733020.9104920458</v>
      </c>
      <c r="H2717" s="25">
        <v>819495.88474173378</v>
      </c>
      <c r="I2717" s="25">
        <v>1651232.6006014738</v>
      </c>
      <c r="J2717" s="25">
        <v>-1291213.9421602311</v>
      </c>
      <c r="K2717" s="25">
        <v>1330250.7444313867</v>
      </c>
      <c r="L2717" s="33">
        <v>862420.95994016668</v>
      </c>
    </row>
    <row r="2718" spans="2:12" x14ac:dyDescent="0.25">
      <c r="B2718" s="27">
        <v>2713</v>
      </c>
      <c r="C2718" s="24">
        <v>1934590.4149161414</v>
      </c>
      <c r="D2718" s="25">
        <v>2490288.784242447</v>
      </c>
      <c r="E2718" s="25">
        <v>1306164.3304378958</v>
      </c>
      <c r="F2718" s="25">
        <v>360733.6285311766</v>
      </c>
      <c r="G2718" s="25">
        <v>1711850.0915116831</v>
      </c>
      <c r="H2718" s="25">
        <v>-310805.74077974865</v>
      </c>
      <c r="I2718" s="25">
        <v>611716.99297822081</v>
      </c>
      <c r="J2718" s="25">
        <v>1235209.6722389958</v>
      </c>
      <c r="K2718" s="25">
        <v>235565.66048208857</v>
      </c>
      <c r="L2718" s="33">
        <v>1830794.720642088</v>
      </c>
    </row>
    <row r="2719" spans="2:12" x14ac:dyDescent="0.25">
      <c r="B2719" s="27">
        <v>2714</v>
      </c>
      <c r="C2719" s="24">
        <v>521069.47572476231</v>
      </c>
      <c r="D2719" s="25">
        <v>-102091.76303597074</v>
      </c>
      <c r="E2719" s="25">
        <v>108611.90187397785</v>
      </c>
      <c r="F2719" s="25">
        <v>1267640.4903668147</v>
      </c>
      <c r="G2719" s="25">
        <v>-1127108.5473451079</v>
      </c>
      <c r="H2719" s="25">
        <v>-138030.47784906812</v>
      </c>
      <c r="I2719" s="25">
        <v>1847547.4515322978</v>
      </c>
      <c r="J2719" s="25">
        <v>1805028.2952667605</v>
      </c>
      <c r="K2719" s="25">
        <v>3546247.3915287852</v>
      </c>
      <c r="L2719" s="33">
        <v>366002.68081816472</v>
      </c>
    </row>
    <row r="2720" spans="2:12" x14ac:dyDescent="0.25">
      <c r="B2720" s="27">
        <v>2715</v>
      </c>
      <c r="C2720" s="24">
        <v>-204765.75223123282</v>
      </c>
      <c r="D2720" s="25">
        <v>3640326.5302971322</v>
      </c>
      <c r="E2720" s="25">
        <v>1501936.9252599664</v>
      </c>
      <c r="F2720" s="25">
        <v>753345.07688561687</v>
      </c>
      <c r="G2720" s="25">
        <v>-482203.33491521329</v>
      </c>
      <c r="H2720" s="25">
        <v>37938.237912224606</v>
      </c>
      <c r="I2720" s="25">
        <v>-224016.06395649025</v>
      </c>
      <c r="J2720" s="25">
        <v>622462.29146497929</v>
      </c>
      <c r="K2720" s="25">
        <v>730256.73763357103</v>
      </c>
      <c r="L2720" s="33">
        <v>425707.9835725259</v>
      </c>
    </row>
    <row r="2721" spans="2:12" x14ac:dyDescent="0.25">
      <c r="B2721" s="27">
        <v>2716</v>
      </c>
      <c r="C2721" s="24">
        <v>2109041.5115212374</v>
      </c>
      <c r="D2721" s="25">
        <v>-1202690.5584586007</v>
      </c>
      <c r="E2721" s="25">
        <v>260653.03395964019</v>
      </c>
      <c r="F2721" s="25">
        <v>395523.59487876901</v>
      </c>
      <c r="G2721" s="25">
        <v>744556.61456991034</v>
      </c>
      <c r="H2721" s="25">
        <v>375563.20622289833</v>
      </c>
      <c r="I2721" s="25">
        <v>-269009.27414595895</v>
      </c>
      <c r="J2721" s="25">
        <v>241334.05481671449</v>
      </c>
      <c r="K2721" s="25">
        <v>-780582.77893613093</v>
      </c>
      <c r="L2721" s="33">
        <v>-53760.759856499732</v>
      </c>
    </row>
    <row r="2722" spans="2:12" x14ac:dyDescent="0.25">
      <c r="B2722" s="27">
        <v>2717</v>
      </c>
      <c r="C2722" s="24">
        <v>444155.31682105409</v>
      </c>
      <c r="D2722" s="25">
        <v>4393996.1958162142</v>
      </c>
      <c r="E2722" s="25">
        <v>-325577.96213864721</v>
      </c>
      <c r="F2722" s="25">
        <v>941028.70012224279</v>
      </c>
      <c r="G2722" s="25">
        <v>-460365.09901941242</v>
      </c>
      <c r="H2722" s="25">
        <v>1196787.5775135467</v>
      </c>
      <c r="I2722" s="25">
        <v>-601480.28102153447</v>
      </c>
      <c r="J2722" s="25">
        <v>338091.03235852439</v>
      </c>
      <c r="K2722" s="25">
        <v>-3181.2017267132178</v>
      </c>
      <c r="L2722" s="33">
        <v>55291.028131518513</v>
      </c>
    </row>
    <row r="2723" spans="2:12" x14ac:dyDescent="0.25">
      <c r="B2723" s="27">
        <v>2718</v>
      </c>
      <c r="C2723" s="24">
        <v>2346280.8353980239</v>
      </c>
      <c r="D2723" s="25">
        <v>1239338.0408779471</v>
      </c>
      <c r="E2723" s="25">
        <v>205571.65716012754</v>
      </c>
      <c r="F2723" s="25">
        <v>1518255.1910302257</v>
      </c>
      <c r="G2723" s="25">
        <v>1615920.7226592582</v>
      </c>
      <c r="H2723" s="25">
        <v>-520306.27225416154</v>
      </c>
      <c r="I2723" s="25">
        <v>1840942.3418152714</v>
      </c>
      <c r="J2723" s="25">
        <v>1251920.3809013213</v>
      </c>
      <c r="K2723" s="25">
        <v>813651.20874616411</v>
      </c>
      <c r="L2723" s="33">
        <v>2196436.3572207806</v>
      </c>
    </row>
    <row r="2724" spans="2:12" x14ac:dyDescent="0.25">
      <c r="B2724" s="27">
        <v>2719</v>
      </c>
      <c r="C2724" s="24">
        <v>1053.3447932819836</v>
      </c>
      <c r="D2724" s="25">
        <v>-978629.41711104009</v>
      </c>
      <c r="E2724" s="25">
        <v>-75948.344906446524</v>
      </c>
      <c r="F2724" s="25">
        <v>2215794.6868724888</v>
      </c>
      <c r="G2724" s="25">
        <v>417629.33355777338</v>
      </c>
      <c r="H2724" s="25">
        <v>2037174.5390870054</v>
      </c>
      <c r="I2724" s="25">
        <v>426740.06219147053</v>
      </c>
      <c r="J2724" s="25">
        <v>-344508.29198659817</v>
      </c>
      <c r="K2724" s="25">
        <v>235905.49980805302</v>
      </c>
      <c r="L2724" s="33">
        <v>830404.05572641594</v>
      </c>
    </row>
    <row r="2725" spans="2:12" x14ac:dyDescent="0.25">
      <c r="B2725" s="27">
        <v>2720</v>
      </c>
      <c r="C2725" s="24">
        <v>1168933.7636021757</v>
      </c>
      <c r="D2725" s="25">
        <v>-857591.82981216442</v>
      </c>
      <c r="E2725" s="25">
        <v>1084098.0280287601</v>
      </c>
      <c r="F2725" s="25">
        <v>933000.87634064816</v>
      </c>
      <c r="G2725" s="25">
        <v>208105.01008673478</v>
      </c>
      <c r="H2725" s="25">
        <v>597758.73207972152</v>
      </c>
      <c r="I2725" s="25">
        <v>767031.06007297989</v>
      </c>
      <c r="J2725" s="25">
        <v>143894.60831820872</v>
      </c>
      <c r="K2725" s="25">
        <v>817032.32817604579</v>
      </c>
      <c r="L2725" s="33">
        <v>1032178.1633072691</v>
      </c>
    </row>
    <row r="2726" spans="2:12" x14ac:dyDescent="0.25">
      <c r="B2726" s="27">
        <v>2721</v>
      </c>
      <c r="C2726" s="24">
        <v>-140435.32719411515</v>
      </c>
      <c r="D2726" s="25">
        <v>-399682.29489981383</v>
      </c>
      <c r="E2726" s="25">
        <v>480799.06218009442</v>
      </c>
      <c r="F2726" s="25">
        <v>113462.4080627216</v>
      </c>
      <c r="G2726" s="25">
        <v>224066.33772670012</v>
      </c>
      <c r="H2726" s="25">
        <v>1207518.4385178243</v>
      </c>
      <c r="I2726" s="25">
        <v>2357528.833826784</v>
      </c>
      <c r="J2726" s="25">
        <v>359232.00257161725</v>
      </c>
      <c r="K2726" s="25">
        <v>4164247.593866182</v>
      </c>
      <c r="L2726" s="33">
        <v>318227.08853273047</v>
      </c>
    </row>
    <row r="2727" spans="2:12" x14ac:dyDescent="0.25">
      <c r="B2727" s="27">
        <v>2722</v>
      </c>
      <c r="C2727" s="24">
        <v>-273393.15875240741</v>
      </c>
      <c r="D2727" s="25">
        <v>-1180238.4928692761</v>
      </c>
      <c r="E2727" s="25">
        <v>594295.64343849337</v>
      </c>
      <c r="F2727" s="25">
        <v>2043610.9921612544</v>
      </c>
      <c r="G2727" s="25">
        <v>2085900.7112318212</v>
      </c>
      <c r="H2727" s="25">
        <v>3690291.3977270266</v>
      </c>
      <c r="I2727" s="25">
        <v>-1953038.2162085476</v>
      </c>
      <c r="J2727" s="25">
        <v>138528.48039229074</v>
      </c>
      <c r="K2727" s="25">
        <v>509599.67616006127</v>
      </c>
      <c r="L2727" s="33">
        <v>-54333.531369785313</v>
      </c>
    </row>
    <row r="2728" spans="2:12" x14ac:dyDescent="0.25">
      <c r="B2728" s="27">
        <v>2723</v>
      </c>
      <c r="C2728" s="24">
        <v>4024748.5708710058</v>
      </c>
      <c r="D2728" s="25">
        <v>1235498.8161915876</v>
      </c>
      <c r="E2728" s="25">
        <v>592701.17792778555</v>
      </c>
      <c r="F2728" s="25">
        <v>523253.74072393822</v>
      </c>
      <c r="G2728" s="25">
        <v>75798.498063051142</v>
      </c>
      <c r="H2728" s="25">
        <v>-515889.80508101033</v>
      </c>
      <c r="I2728" s="25">
        <v>979202.99687345326</v>
      </c>
      <c r="J2728" s="25">
        <v>-780195.32628169563</v>
      </c>
      <c r="K2728" s="25">
        <v>-133275.84353420977</v>
      </c>
      <c r="L2728" s="33">
        <v>260485.76212432049</v>
      </c>
    </row>
    <row r="2729" spans="2:12" x14ac:dyDescent="0.25">
      <c r="B2729" s="27">
        <v>2724</v>
      </c>
      <c r="C2729" s="24">
        <v>1658478.93398283</v>
      </c>
      <c r="D2729" s="25">
        <v>2020455.7236972321</v>
      </c>
      <c r="E2729" s="25">
        <v>291000.64274752606</v>
      </c>
      <c r="F2729" s="25">
        <v>-787887.04339535534</v>
      </c>
      <c r="G2729" s="25">
        <v>-54454.976869320031</v>
      </c>
      <c r="H2729" s="25">
        <v>1102761.2747317697</v>
      </c>
      <c r="I2729" s="25">
        <v>-173765.12192872446</v>
      </c>
      <c r="J2729" s="25">
        <v>267208.86448795954</v>
      </c>
      <c r="K2729" s="25">
        <v>293305.46206587832</v>
      </c>
      <c r="L2729" s="33">
        <v>-256502.47157723503</v>
      </c>
    </row>
    <row r="2730" spans="2:12" x14ac:dyDescent="0.25">
      <c r="B2730" s="27">
        <v>2725</v>
      </c>
      <c r="C2730" s="24">
        <v>898041.38613118883</v>
      </c>
      <c r="D2730" s="25">
        <v>-464835.46131796949</v>
      </c>
      <c r="E2730" s="25">
        <v>1296489.8035875279</v>
      </c>
      <c r="F2730" s="25">
        <v>1556494.0488009597</v>
      </c>
      <c r="G2730" s="25">
        <v>-707927.43448285293</v>
      </c>
      <c r="H2730" s="25">
        <v>1091836.9575320785</v>
      </c>
      <c r="I2730" s="25">
        <v>972771.31912295148</v>
      </c>
      <c r="J2730" s="25">
        <v>954342.27410547901</v>
      </c>
      <c r="K2730" s="25">
        <v>-500462.59623706993</v>
      </c>
      <c r="L2730" s="33">
        <v>271292.86595819565</v>
      </c>
    </row>
    <row r="2731" spans="2:12" x14ac:dyDescent="0.25">
      <c r="B2731" s="27">
        <v>2726</v>
      </c>
      <c r="C2731" s="24">
        <v>-464700.12047197158</v>
      </c>
      <c r="D2731" s="25">
        <v>-21966.239868107717</v>
      </c>
      <c r="E2731" s="25">
        <v>1373287.3659512615</v>
      </c>
      <c r="F2731" s="25">
        <v>-75670.156934575643</v>
      </c>
      <c r="G2731" s="25">
        <v>1890265.4213699624</v>
      </c>
      <c r="H2731" s="25">
        <v>785008.69269406842</v>
      </c>
      <c r="I2731" s="25">
        <v>1606215.4058050001</v>
      </c>
      <c r="J2731" s="25">
        <v>872315.51263496373</v>
      </c>
      <c r="K2731" s="25">
        <v>18963.537223082501</v>
      </c>
      <c r="L2731" s="33">
        <v>3002800.2986753909</v>
      </c>
    </row>
    <row r="2732" spans="2:12" x14ac:dyDescent="0.25">
      <c r="B2732" s="27">
        <v>2727</v>
      </c>
      <c r="C2732" s="24">
        <v>964630.05014145747</v>
      </c>
      <c r="D2732" s="25">
        <v>1765712.4363888269</v>
      </c>
      <c r="E2732" s="25">
        <v>556667.50929000042</v>
      </c>
      <c r="F2732" s="25">
        <v>1475581.9662045287</v>
      </c>
      <c r="G2732" s="25">
        <v>1167909.5297965966</v>
      </c>
      <c r="H2732" s="25">
        <v>831001.71396136004</v>
      </c>
      <c r="I2732" s="25">
        <v>1031187.2191677308</v>
      </c>
      <c r="J2732" s="25">
        <v>85800.498087221757</v>
      </c>
      <c r="K2732" s="25">
        <v>561810.8382017687</v>
      </c>
      <c r="L2732" s="33">
        <v>-1272602.4138223049</v>
      </c>
    </row>
    <row r="2733" spans="2:12" x14ac:dyDescent="0.25">
      <c r="B2733" s="27">
        <v>2728</v>
      </c>
      <c r="C2733" s="24">
        <v>-1129481.1542357947</v>
      </c>
      <c r="D2733" s="25">
        <v>-844150.95084882062</v>
      </c>
      <c r="E2733" s="25">
        <v>-2635087.5188570465</v>
      </c>
      <c r="F2733" s="25">
        <v>-1042269.3460186254</v>
      </c>
      <c r="G2733" s="25">
        <v>169368.52771400334</v>
      </c>
      <c r="H2733" s="25">
        <v>2999612.170115862</v>
      </c>
      <c r="I2733" s="25">
        <v>538271.78509520832</v>
      </c>
      <c r="J2733" s="25">
        <v>928498.06388405198</v>
      </c>
      <c r="K2733" s="25">
        <v>-724238.03740764875</v>
      </c>
      <c r="L2733" s="33">
        <v>2939755.7125672763</v>
      </c>
    </row>
    <row r="2734" spans="2:12" x14ac:dyDescent="0.25">
      <c r="B2734" s="27">
        <v>2729</v>
      </c>
      <c r="C2734" s="24">
        <v>597252.20357622625</v>
      </c>
      <c r="D2734" s="25">
        <v>140537.45453407336</v>
      </c>
      <c r="E2734" s="25">
        <v>85435.703495673835</v>
      </c>
      <c r="F2734" s="25">
        <v>374149.50217387732</v>
      </c>
      <c r="G2734" s="25">
        <v>1012001.4314833889</v>
      </c>
      <c r="H2734" s="25">
        <v>1666697.642765841</v>
      </c>
      <c r="I2734" s="25">
        <v>-1058141.1866178876</v>
      </c>
      <c r="J2734" s="25">
        <v>1373450.2293045605</v>
      </c>
      <c r="K2734" s="25">
        <v>2228572.3162315837</v>
      </c>
      <c r="L2734" s="33">
        <v>652596.05492858915</v>
      </c>
    </row>
    <row r="2735" spans="2:12" x14ac:dyDescent="0.25">
      <c r="B2735" s="27">
        <v>2730</v>
      </c>
      <c r="C2735" s="24">
        <v>447070.75454238197</v>
      </c>
      <c r="D2735" s="25">
        <v>1050430.8305515461</v>
      </c>
      <c r="E2735" s="25">
        <v>-83280.102592903189</v>
      </c>
      <c r="F2735" s="25">
        <v>-733117.5346832918</v>
      </c>
      <c r="G2735" s="25">
        <v>306462.20797698852</v>
      </c>
      <c r="H2735" s="25">
        <v>1577451.5991629465</v>
      </c>
      <c r="I2735" s="25">
        <v>-2169895.914967739</v>
      </c>
      <c r="J2735" s="25">
        <v>788506.21657052729</v>
      </c>
      <c r="K2735" s="25">
        <v>269765.41811416205</v>
      </c>
      <c r="L2735" s="33">
        <v>903227.78911487106</v>
      </c>
    </row>
    <row r="2736" spans="2:12" x14ac:dyDescent="0.25">
      <c r="B2736" s="27">
        <v>2731</v>
      </c>
      <c r="C2736" s="24">
        <v>-101155.94019901194</v>
      </c>
      <c r="D2736" s="25">
        <v>35377.462811549194</v>
      </c>
      <c r="E2736" s="25">
        <v>1303475.2081960114</v>
      </c>
      <c r="F2736" s="25">
        <v>185161.97231700411</v>
      </c>
      <c r="G2736" s="25">
        <v>-206987.8029256654</v>
      </c>
      <c r="H2736" s="25">
        <v>-691651.40124397911</v>
      </c>
      <c r="I2736" s="25">
        <v>1010983.26197086</v>
      </c>
      <c r="J2736" s="25">
        <v>878507.03523225198</v>
      </c>
      <c r="K2736" s="25">
        <v>682934.03313329676</v>
      </c>
      <c r="L2736" s="33">
        <v>-1429037.3561868793</v>
      </c>
    </row>
    <row r="2737" spans="2:12" x14ac:dyDescent="0.25">
      <c r="B2737" s="27">
        <v>2732</v>
      </c>
      <c r="C2737" s="24">
        <v>663999.14449591329</v>
      </c>
      <c r="D2737" s="25">
        <v>590987.32875004224</v>
      </c>
      <c r="E2737" s="25">
        <v>265286.63830313738</v>
      </c>
      <c r="F2737" s="25">
        <v>611152.06052370882</v>
      </c>
      <c r="G2737" s="25">
        <v>378795.28653343674</v>
      </c>
      <c r="H2737" s="25">
        <v>-1585638.756325121</v>
      </c>
      <c r="I2737" s="25">
        <v>1848960.324923086</v>
      </c>
      <c r="J2737" s="25">
        <v>-77964.248090289533</v>
      </c>
      <c r="K2737" s="25">
        <v>-1131388.7135041808</v>
      </c>
      <c r="L2737" s="33">
        <v>666115.05671753548</v>
      </c>
    </row>
    <row r="2738" spans="2:12" x14ac:dyDescent="0.25">
      <c r="B2738" s="27">
        <v>2733</v>
      </c>
      <c r="C2738" s="24">
        <v>-173687.0280986405</v>
      </c>
      <c r="D2738" s="25">
        <v>562600.59090411756</v>
      </c>
      <c r="E2738" s="25">
        <v>1652295.3921734346</v>
      </c>
      <c r="F2738" s="25">
        <v>2596270.1467826078</v>
      </c>
      <c r="G2738" s="25">
        <v>-658437.39816667419</v>
      </c>
      <c r="H2738" s="25">
        <v>44231.417413275223</v>
      </c>
      <c r="I2738" s="25">
        <v>1103963.9681859827</v>
      </c>
      <c r="J2738" s="25">
        <v>371139.54046475235</v>
      </c>
      <c r="K2738" s="25">
        <v>1781524.8350656973</v>
      </c>
      <c r="L2738" s="33">
        <v>1303773.702640472</v>
      </c>
    </row>
    <row r="2739" spans="2:12" x14ac:dyDescent="0.25">
      <c r="B2739" s="27">
        <v>2734</v>
      </c>
      <c r="C2739" s="24">
        <v>573001.15833275439</v>
      </c>
      <c r="D2739" s="25">
        <v>-479160.5001486796</v>
      </c>
      <c r="E2739" s="25">
        <v>299684.54961297568</v>
      </c>
      <c r="F2739" s="25">
        <v>1334549.2056240565</v>
      </c>
      <c r="G2739" s="25">
        <v>48487.044874146581</v>
      </c>
      <c r="H2739" s="25">
        <v>184190.01252438268</v>
      </c>
      <c r="I2739" s="25">
        <v>1467821.4469373752</v>
      </c>
      <c r="J2739" s="25">
        <v>1518040.5015066573</v>
      </c>
      <c r="K2739" s="25">
        <v>-617235.41351663787</v>
      </c>
      <c r="L2739" s="33">
        <v>-274183.74959054217</v>
      </c>
    </row>
    <row r="2740" spans="2:12" x14ac:dyDescent="0.25">
      <c r="B2740" s="27">
        <v>2735</v>
      </c>
      <c r="C2740" s="24">
        <v>2086542.9049159158</v>
      </c>
      <c r="D2740" s="25">
        <v>-699863.26395272557</v>
      </c>
      <c r="E2740" s="25">
        <v>1990263.1670858986</v>
      </c>
      <c r="F2740" s="25">
        <v>428680.87263005972</v>
      </c>
      <c r="G2740" s="25">
        <v>973783.43000277458</v>
      </c>
      <c r="H2740" s="25">
        <v>2218796.6472962713</v>
      </c>
      <c r="I2740" s="25">
        <v>1587558.6176795512</v>
      </c>
      <c r="J2740" s="25">
        <v>2324512.8364301207</v>
      </c>
      <c r="K2740" s="25">
        <v>2420129.2125219088</v>
      </c>
      <c r="L2740" s="33">
        <v>2113509.6146656191</v>
      </c>
    </row>
    <row r="2741" spans="2:12" x14ac:dyDescent="0.25">
      <c r="B2741" s="27">
        <v>2736</v>
      </c>
      <c r="C2741" s="24">
        <v>-780591.40876873164</v>
      </c>
      <c r="D2741" s="25">
        <v>1846064.9141776678</v>
      </c>
      <c r="E2741" s="25">
        <v>32730.248110016808</v>
      </c>
      <c r="F2741" s="25">
        <v>325081.5508587528</v>
      </c>
      <c r="G2741" s="25">
        <v>1796501.8018113235</v>
      </c>
      <c r="H2741" s="25">
        <v>25103.61642750632</v>
      </c>
      <c r="I2741" s="25">
        <v>520241.87836064026</v>
      </c>
      <c r="J2741" s="25">
        <v>2141457.3372817403</v>
      </c>
      <c r="K2741" s="25">
        <v>1003051.118886861</v>
      </c>
      <c r="L2741" s="33">
        <v>430710.00226599537</v>
      </c>
    </row>
    <row r="2742" spans="2:12" x14ac:dyDescent="0.25">
      <c r="B2742" s="27">
        <v>2737</v>
      </c>
      <c r="C2742" s="24">
        <v>1071252.1977283871</v>
      </c>
      <c r="D2742" s="25">
        <v>559060.90909929154</v>
      </c>
      <c r="E2742" s="25">
        <v>2556716.1849355646</v>
      </c>
      <c r="F2742" s="25">
        <v>954157.27781905979</v>
      </c>
      <c r="G2742" s="25">
        <v>1264661.04694237</v>
      </c>
      <c r="H2742" s="25">
        <v>921927.04248521011</v>
      </c>
      <c r="I2742" s="25">
        <v>1089944.322351295</v>
      </c>
      <c r="J2742" s="25">
        <v>328400.89324603463</v>
      </c>
      <c r="K2742" s="25">
        <v>-247596.16821843851</v>
      </c>
      <c r="L2742" s="33">
        <v>980357.64639497083</v>
      </c>
    </row>
    <row r="2743" spans="2:12" x14ac:dyDescent="0.25">
      <c r="B2743" s="27">
        <v>2738</v>
      </c>
      <c r="C2743" s="24">
        <v>23203.479793230072</v>
      </c>
      <c r="D2743" s="25">
        <v>765839.23372117896</v>
      </c>
      <c r="E2743" s="25">
        <v>2654201.9735282063</v>
      </c>
      <c r="F2743" s="25">
        <v>-52752.661255880259</v>
      </c>
      <c r="G2743" s="25">
        <v>1258808.2695948612</v>
      </c>
      <c r="H2743" s="25">
        <v>-12627.108987442218</v>
      </c>
      <c r="I2743" s="25">
        <v>988067.06429653708</v>
      </c>
      <c r="J2743" s="25">
        <v>2811610.685400649</v>
      </c>
      <c r="K2743" s="25">
        <v>-425941.52652926417</v>
      </c>
      <c r="L2743" s="33">
        <v>2508462.1947265044</v>
      </c>
    </row>
    <row r="2744" spans="2:12" x14ac:dyDescent="0.25">
      <c r="B2744" s="27">
        <v>2739</v>
      </c>
      <c r="C2744" s="24">
        <v>2731239.4748088913</v>
      </c>
      <c r="D2744" s="25">
        <v>-93559.305119417142</v>
      </c>
      <c r="E2744" s="25">
        <v>1017417.9912686273</v>
      </c>
      <c r="F2744" s="25">
        <v>-815640.04994053347</v>
      </c>
      <c r="G2744" s="25">
        <v>371846.22031369666</v>
      </c>
      <c r="H2744" s="25">
        <v>268171.90337608056</v>
      </c>
      <c r="I2744" s="25">
        <v>2089637.7439585677</v>
      </c>
      <c r="J2744" s="25">
        <v>1052570.2015041178</v>
      </c>
      <c r="K2744" s="25">
        <v>-297869.78291603085</v>
      </c>
      <c r="L2744" s="33">
        <v>1529914.9227243382</v>
      </c>
    </row>
    <row r="2745" spans="2:12" x14ac:dyDescent="0.25">
      <c r="B2745" s="27">
        <v>2740</v>
      </c>
      <c r="C2745" s="24">
        <v>889527.70090548275</v>
      </c>
      <c r="D2745" s="25">
        <v>884784.52349601593</v>
      </c>
      <c r="E2745" s="25">
        <v>2560602.0391248991</v>
      </c>
      <c r="F2745" s="25">
        <v>349814.50357686915</v>
      </c>
      <c r="G2745" s="25">
        <v>1214295.537814938</v>
      </c>
      <c r="H2745" s="25">
        <v>862488.32181663718</v>
      </c>
      <c r="I2745" s="25">
        <v>1310699.2282695221</v>
      </c>
      <c r="J2745" s="25">
        <v>2257320.4530092333</v>
      </c>
      <c r="K2745" s="25">
        <v>-1518490.4200973453</v>
      </c>
      <c r="L2745" s="33">
        <v>355086.61064805323</v>
      </c>
    </row>
    <row r="2746" spans="2:12" x14ac:dyDescent="0.25">
      <c r="B2746" s="27">
        <v>2741</v>
      </c>
      <c r="C2746" s="24">
        <v>-80195.584900872782</v>
      </c>
      <c r="D2746" s="25">
        <v>983034.94829169754</v>
      </c>
      <c r="E2746" s="25">
        <v>1578710.0886331541</v>
      </c>
      <c r="F2746" s="25">
        <v>2196515.636400871</v>
      </c>
      <c r="G2746" s="25">
        <v>-230880.59288369212</v>
      </c>
      <c r="H2746" s="25">
        <v>3665918.8609268097</v>
      </c>
      <c r="I2746" s="25">
        <v>253613.77225922653</v>
      </c>
      <c r="J2746" s="25">
        <v>1031141.9386062734</v>
      </c>
      <c r="K2746" s="25">
        <v>1366562.903046676</v>
      </c>
      <c r="L2746" s="33">
        <v>2240314.2463893676</v>
      </c>
    </row>
    <row r="2747" spans="2:12" x14ac:dyDescent="0.25">
      <c r="B2747" s="27">
        <v>2742</v>
      </c>
      <c r="C2747" s="24">
        <v>461148.54815382557</v>
      </c>
      <c r="D2747" s="25">
        <v>1706839.8830493796</v>
      </c>
      <c r="E2747" s="25">
        <v>1093817.7858201852</v>
      </c>
      <c r="F2747" s="25">
        <v>1108326.4089259128</v>
      </c>
      <c r="G2747" s="25">
        <v>478164.4182203114</v>
      </c>
      <c r="H2747" s="25">
        <v>192502.38206105214</v>
      </c>
      <c r="I2747" s="25">
        <v>748394.73529519374</v>
      </c>
      <c r="J2747" s="25">
        <v>815079.50252669351</v>
      </c>
      <c r="K2747" s="25">
        <v>314627.27256650478</v>
      </c>
      <c r="L2747" s="33">
        <v>735112.46390251024</v>
      </c>
    </row>
    <row r="2748" spans="2:12" x14ac:dyDescent="0.25">
      <c r="B2748" s="27">
        <v>2743</v>
      </c>
      <c r="C2748" s="24">
        <v>338197.37135614641</v>
      </c>
      <c r="D2748" s="25">
        <v>2320441.2930159289</v>
      </c>
      <c r="E2748" s="25">
        <v>-1218117.0718330669</v>
      </c>
      <c r="F2748" s="25">
        <v>1137745.1417396432</v>
      </c>
      <c r="G2748" s="25">
        <v>805461.19167605974</v>
      </c>
      <c r="H2748" s="25">
        <v>1022025.9917826927</v>
      </c>
      <c r="I2748" s="25">
        <v>1211321.0111915213</v>
      </c>
      <c r="J2748" s="25">
        <v>1842157.7887960961</v>
      </c>
      <c r="K2748" s="25">
        <v>506997.60685797129</v>
      </c>
      <c r="L2748" s="33">
        <v>103650.37675672583</v>
      </c>
    </row>
    <row r="2749" spans="2:12" x14ac:dyDescent="0.25">
      <c r="B2749" s="27">
        <v>2744</v>
      </c>
      <c r="C2749" s="24">
        <v>2270684.7021312844</v>
      </c>
      <c r="D2749" s="25">
        <v>1125287.2828679662</v>
      </c>
      <c r="E2749" s="25">
        <v>-626838.92736111861</v>
      </c>
      <c r="F2749" s="25">
        <v>2609645.3665319113</v>
      </c>
      <c r="G2749" s="25">
        <v>936074.25323177967</v>
      </c>
      <c r="H2749" s="25">
        <v>1685986.2705258699</v>
      </c>
      <c r="I2749" s="25">
        <v>-474331.08373665716</v>
      </c>
      <c r="J2749" s="25">
        <v>80447.28875658894</v>
      </c>
      <c r="K2749" s="25">
        <v>-243238.69826103002</v>
      </c>
      <c r="L2749" s="33">
        <v>-211129.3963768105</v>
      </c>
    </row>
    <row r="2750" spans="2:12" x14ac:dyDescent="0.25">
      <c r="B2750" s="27">
        <v>2745</v>
      </c>
      <c r="C2750" s="24">
        <v>2348831.2461173795</v>
      </c>
      <c r="D2750" s="25">
        <v>1011113.0780051677</v>
      </c>
      <c r="E2750" s="25">
        <v>748678.29248951469</v>
      </c>
      <c r="F2750" s="25">
        <v>498069.19712790987</v>
      </c>
      <c r="G2750" s="25">
        <v>1166010.0865392382</v>
      </c>
      <c r="H2750" s="25">
        <v>897894.48776356922</v>
      </c>
      <c r="I2750" s="25">
        <v>2532977.0869433596</v>
      </c>
      <c r="J2750" s="25">
        <v>1496739.0352167808</v>
      </c>
      <c r="K2750" s="25">
        <v>-1922363.0330726136</v>
      </c>
      <c r="L2750" s="33">
        <v>-619845.33892442985</v>
      </c>
    </row>
    <row r="2751" spans="2:12" x14ac:dyDescent="0.25">
      <c r="B2751" s="27">
        <v>2746</v>
      </c>
      <c r="C2751" s="24">
        <v>1172949.116970255</v>
      </c>
      <c r="D2751" s="25">
        <v>-1510912.3188784076</v>
      </c>
      <c r="E2751" s="25">
        <v>2211446.3659484698</v>
      </c>
      <c r="F2751" s="25">
        <v>1669598.2119096825</v>
      </c>
      <c r="G2751" s="25">
        <v>2305428.0840458982</v>
      </c>
      <c r="H2751" s="25">
        <v>-193727.1266416749</v>
      </c>
      <c r="I2751" s="25">
        <v>369222.29866281524</v>
      </c>
      <c r="J2751" s="25">
        <v>65750.904630258214</v>
      </c>
      <c r="K2751" s="25">
        <v>146532.22813017294</v>
      </c>
      <c r="L2751" s="33">
        <v>531783.9370278432</v>
      </c>
    </row>
    <row r="2752" spans="2:12" x14ac:dyDescent="0.25">
      <c r="B2752" s="27">
        <v>2747</v>
      </c>
      <c r="C2752" s="24">
        <v>1172077.2674767091</v>
      </c>
      <c r="D2752" s="25">
        <v>1461345.3243746627</v>
      </c>
      <c r="E2752" s="25">
        <v>587836.29051839374</v>
      </c>
      <c r="F2752" s="25">
        <v>54442.376176427118</v>
      </c>
      <c r="G2752" s="25">
        <v>-37419.735275081825</v>
      </c>
      <c r="H2752" s="25">
        <v>232358.15337562049</v>
      </c>
      <c r="I2752" s="25">
        <v>1987145.6640259884</v>
      </c>
      <c r="J2752" s="25">
        <v>-1249712.6195656285</v>
      </c>
      <c r="K2752" s="25">
        <v>141852.35026210174</v>
      </c>
      <c r="L2752" s="33">
        <v>-471234.92891652696</v>
      </c>
    </row>
    <row r="2753" spans="2:12" x14ac:dyDescent="0.25">
      <c r="B2753" s="27">
        <v>2748</v>
      </c>
      <c r="C2753" s="24">
        <v>1775165.6796598025</v>
      </c>
      <c r="D2753" s="25">
        <v>967210.04696882889</v>
      </c>
      <c r="E2753" s="25">
        <v>723905.14462023787</v>
      </c>
      <c r="F2753" s="25">
        <v>683698.5524041364</v>
      </c>
      <c r="G2753" s="25">
        <v>339830.23439018894</v>
      </c>
      <c r="H2753" s="25">
        <v>94136.886546112131</v>
      </c>
      <c r="I2753" s="25">
        <v>801205.82178547699</v>
      </c>
      <c r="J2753" s="25">
        <v>766387.92462013569</v>
      </c>
      <c r="K2753" s="25">
        <v>1381568.081463817</v>
      </c>
      <c r="L2753" s="33">
        <v>-908893.96797949378</v>
      </c>
    </row>
    <row r="2754" spans="2:12" x14ac:dyDescent="0.25">
      <c r="B2754" s="27">
        <v>2749</v>
      </c>
      <c r="C2754" s="24">
        <v>2217891.644396767</v>
      </c>
      <c r="D2754" s="25">
        <v>2320530.6195005076</v>
      </c>
      <c r="E2754" s="25">
        <v>1620168.827602488</v>
      </c>
      <c r="F2754" s="25">
        <v>1174937.3984705908</v>
      </c>
      <c r="G2754" s="25">
        <v>2355179.9305785317</v>
      </c>
      <c r="H2754" s="25">
        <v>230414.7110877689</v>
      </c>
      <c r="I2754" s="25">
        <v>928008.93334249733</v>
      </c>
      <c r="J2754" s="25">
        <v>811627.85446510743</v>
      </c>
      <c r="K2754" s="25">
        <v>73287.483134704176</v>
      </c>
      <c r="L2754" s="33">
        <v>1137694.3661670848</v>
      </c>
    </row>
    <row r="2755" spans="2:12" x14ac:dyDescent="0.25">
      <c r="B2755" s="27">
        <v>2750</v>
      </c>
      <c r="C2755" s="24">
        <v>2519898.7090400821</v>
      </c>
      <c r="D2755" s="25">
        <v>573052.43040751293</v>
      </c>
      <c r="E2755" s="25">
        <v>2385195.8245917326</v>
      </c>
      <c r="F2755" s="25">
        <v>-809367.76755894907</v>
      </c>
      <c r="G2755" s="25">
        <v>-390854.62959538773</v>
      </c>
      <c r="H2755" s="25">
        <v>1643508.0910495399</v>
      </c>
      <c r="I2755" s="25">
        <v>-207780.68338165106</v>
      </c>
      <c r="J2755" s="25">
        <v>1334657.1174674565</v>
      </c>
      <c r="K2755" s="25">
        <v>1497282.098727209</v>
      </c>
      <c r="L2755" s="33">
        <v>-249709.10847039334</v>
      </c>
    </row>
    <row r="2756" spans="2:12" x14ac:dyDescent="0.25">
      <c r="B2756" s="27">
        <v>2751</v>
      </c>
      <c r="C2756" s="24">
        <v>1071631.9534903876</v>
      </c>
      <c r="D2756" s="25">
        <v>1429750.4339228026</v>
      </c>
      <c r="E2756" s="25">
        <v>486268.61724234419</v>
      </c>
      <c r="F2756" s="25">
        <v>902760.26302691456</v>
      </c>
      <c r="G2756" s="25">
        <v>-975481.18869881053</v>
      </c>
      <c r="H2756" s="25">
        <v>1574910.4681214932</v>
      </c>
      <c r="I2756" s="25">
        <v>-830190.68200885318</v>
      </c>
      <c r="J2756" s="25">
        <v>2488997.473703709</v>
      </c>
      <c r="K2756" s="25">
        <v>1603638.6339754513</v>
      </c>
      <c r="L2756" s="33">
        <v>1945317.4128868999</v>
      </c>
    </row>
    <row r="2757" spans="2:12" x14ac:dyDescent="0.25">
      <c r="B2757" s="27">
        <v>2752</v>
      </c>
      <c r="C2757" s="24">
        <v>-753302.77920573531</v>
      </c>
      <c r="D2757" s="25">
        <v>532868.12660778593</v>
      </c>
      <c r="E2757" s="25">
        <v>2245755.7839276772</v>
      </c>
      <c r="F2757" s="25">
        <v>1871416.2648834824</v>
      </c>
      <c r="G2757" s="25">
        <v>-204653.66471139155</v>
      </c>
      <c r="H2757" s="25">
        <v>-536001.22919638595</v>
      </c>
      <c r="I2757" s="25">
        <v>591276.9035478197</v>
      </c>
      <c r="J2757" s="25">
        <v>250068.25780312531</v>
      </c>
      <c r="K2757" s="25">
        <v>130031.60250095837</v>
      </c>
      <c r="L2757" s="33">
        <v>-1249956.2028333317</v>
      </c>
    </row>
    <row r="2758" spans="2:12" x14ac:dyDescent="0.25">
      <c r="B2758" s="27">
        <v>2753</v>
      </c>
      <c r="C2758" s="24">
        <v>4212073.4034363925</v>
      </c>
      <c r="D2758" s="25">
        <v>412807.74203761946</v>
      </c>
      <c r="E2758" s="25">
        <v>432590.56831047405</v>
      </c>
      <c r="F2758" s="25">
        <v>2657373.7532190373</v>
      </c>
      <c r="G2758" s="25">
        <v>2340888.0765477801</v>
      </c>
      <c r="H2758" s="25">
        <v>921173.46896183956</v>
      </c>
      <c r="I2758" s="25">
        <v>-158154.84103769902</v>
      </c>
      <c r="J2758" s="25">
        <v>-615790.68575605378</v>
      </c>
      <c r="K2758" s="25">
        <v>1626378.4183499673</v>
      </c>
      <c r="L2758" s="33">
        <v>1103717.0957913985</v>
      </c>
    </row>
    <row r="2759" spans="2:12" x14ac:dyDescent="0.25">
      <c r="B2759" s="27">
        <v>2754</v>
      </c>
      <c r="C2759" s="24">
        <v>-33437.001891163178</v>
      </c>
      <c r="D2759" s="25">
        <v>2352990.9548582393</v>
      </c>
      <c r="E2759" s="25">
        <v>1128269.9647897794</v>
      </c>
      <c r="F2759" s="25">
        <v>-2193784.2086952594</v>
      </c>
      <c r="G2759" s="25">
        <v>720321.10185532179</v>
      </c>
      <c r="H2759" s="25">
        <v>-1154536.0324321357</v>
      </c>
      <c r="I2759" s="25">
        <v>612917.24600138282</v>
      </c>
      <c r="J2759" s="25">
        <v>-525075.43845402682</v>
      </c>
      <c r="K2759" s="25">
        <v>185697.19373326516</v>
      </c>
      <c r="L2759" s="33">
        <v>4238012.6113195475</v>
      </c>
    </row>
    <row r="2760" spans="2:12" x14ac:dyDescent="0.25">
      <c r="B2760" s="27">
        <v>2755</v>
      </c>
      <c r="C2760" s="24">
        <v>2488972.2594916583</v>
      </c>
      <c r="D2760" s="25">
        <v>286192.87067821389</v>
      </c>
      <c r="E2760" s="25">
        <v>2781325.207829888</v>
      </c>
      <c r="F2760" s="25">
        <v>-543964.00979475444</v>
      </c>
      <c r="G2760" s="25">
        <v>-486393.84865946043</v>
      </c>
      <c r="H2760" s="25">
        <v>931611.40708676632</v>
      </c>
      <c r="I2760" s="25">
        <v>133876.01438474283</v>
      </c>
      <c r="J2760" s="25">
        <v>181308.30266438192</v>
      </c>
      <c r="K2760" s="25">
        <v>1064117.5624279594</v>
      </c>
      <c r="L2760" s="33">
        <v>1114336.4965333347</v>
      </c>
    </row>
    <row r="2761" spans="2:12" x14ac:dyDescent="0.25">
      <c r="B2761" s="27">
        <v>2756</v>
      </c>
      <c r="C2761" s="24">
        <v>3340870.9292669538</v>
      </c>
      <c r="D2761" s="25">
        <v>2156179.2638753871</v>
      </c>
      <c r="E2761" s="25">
        <v>-314882.33249893086</v>
      </c>
      <c r="F2761" s="25">
        <v>1545956.0327425003</v>
      </c>
      <c r="G2761" s="25">
        <v>534185.66198843159</v>
      </c>
      <c r="H2761" s="25">
        <v>-44326.235934576951</v>
      </c>
      <c r="I2761" s="25">
        <v>173067.52837962471</v>
      </c>
      <c r="J2761" s="25">
        <v>2617146.1311948514</v>
      </c>
      <c r="K2761" s="25">
        <v>-1420308.612336209</v>
      </c>
      <c r="L2761" s="33">
        <v>-117114.60967577575</v>
      </c>
    </row>
    <row r="2762" spans="2:12" x14ac:dyDescent="0.25">
      <c r="B2762" s="27">
        <v>2757</v>
      </c>
      <c r="C2762" s="24">
        <v>648676.12518714834</v>
      </c>
      <c r="D2762" s="25">
        <v>160535.74860416912</v>
      </c>
      <c r="E2762" s="25">
        <v>60328.556119330227</v>
      </c>
      <c r="F2762" s="25">
        <v>1649250.521335396</v>
      </c>
      <c r="G2762" s="25">
        <v>1235373.6056241821</v>
      </c>
      <c r="H2762" s="25">
        <v>416212.56989122275</v>
      </c>
      <c r="I2762" s="25">
        <v>315538.1744359564</v>
      </c>
      <c r="J2762" s="25">
        <v>171328.76911006263</v>
      </c>
      <c r="K2762" s="25">
        <v>296251.85658192821</v>
      </c>
      <c r="L2762" s="33">
        <v>2690712.4943302516</v>
      </c>
    </row>
    <row r="2763" spans="2:12" x14ac:dyDescent="0.25">
      <c r="B2763" s="27">
        <v>2758</v>
      </c>
      <c r="C2763" s="24">
        <v>-454748.64166853065</v>
      </c>
      <c r="D2763" s="25">
        <v>357736.07476142421</v>
      </c>
      <c r="E2763" s="25">
        <v>1123298.6949078217</v>
      </c>
      <c r="F2763" s="25">
        <v>1356025.5361834718</v>
      </c>
      <c r="G2763" s="25">
        <v>158040.73653370515</v>
      </c>
      <c r="H2763" s="25">
        <v>1844144.9932736745</v>
      </c>
      <c r="I2763" s="25">
        <v>2284046.5741694868</v>
      </c>
      <c r="J2763" s="25">
        <v>1818105.6136121638</v>
      </c>
      <c r="K2763" s="25">
        <v>566432.02645262051</v>
      </c>
      <c r="L2763" s="33">
        <v>378668.09109692881</v>
      </c>
    </row>
    <row r="2764" spans="2:12" x14ac:dyDescent="0.25">
      <c r="B2764" s="27">
        <v>2759</v>
      </c>
      <c r="C2764" s="24">
        <v>1225645.540675797</v>
      </c>
      <c r="D2764" s="25">
        <v>1301396.2807863997</v>
      </c>
      <c r="E2764" s="25">
        <v>1300797.3481387664</v>
      </c>
      <c r="F2764" s="25">
        <v>1657456.9249874377</v>
      </c>
      <c r="G2764" s="25">
        <v>406956.59358996432</v>
      </c>
      <c r="H2764" s="25">
        <v>1151556.2486982243</v>
      </c>
      <c r="I2764" s="25">
        <v>1545632.6310738507</v>
      </c>
      <c r="J2764" s="25">
        <v>817704.866381892</v>
      </c>
      <c r="K2764" s="25">
        <v>1179453.2178769</v>
      </c>
      <c r="L2764" s="33">
        <v>1072094.392481829</v>
      </c>
    </row>
    <row r="2765" spans="2:12" x14ac:dyDescent="0.25">
      <c r="B2765" s="27">
        <v>2760</v>
      </c>
      <c r="C2765" s="24">
        <v>2675542.2711007148</v>
      </c>
      <c r="D2765" s="25">
        <v>1550926.1428723321</v>
      </c>
      <c r="E2765" s="25">
        <v>6420.1406456036493</v>
      </c>
      <c r="F2765" s="25">
        <v>1039710.9976208224</v>
      </c>
      <c r="G2765" s="25">
        <v>696974.73891710304</v>
      </c>
      <c r="H2765" s="25">
        <v>-337199.95760487951</v>
      </c>
      <c r="I2765" s="25">
        <v>1824408.9924931368</v>
      </c>
      <c r="J2765" s="25">
        <v>765703.96221745433</v>
      </c>
      <c r="K2765" s="25">
        <v>1041155.0865057381</v>
      </c>
      <c r="L2765" s="33">
        <v>2489528.0204349221</v>
      </c>
    </row>
    <row r="2766" spans="2:12" x14ac:dyDescent="0.25">
      <c r="B2766" s="27">
        <v>2761</v>
      </c>
      <c r="C2766" s="24">
        <v>-326795.36200678349</v>
      </c>
      <c r="D2766" s="25">
        <v>435158.15673509799</v>
      </c>
      <c r="E2766" s="25">
        <v>-740449.62653520424</v>
      </c>
      <c r="F2766" s="25">
        <v>1200806.9219613839</v>
      </c>
      <c r="G2766" s="25">
        <v>1381178.8096332774</v>
      </c>
      <c r="H2766" s="25">
        <v>1899820.4181605531</v>
      </c>
      <c r="I2766" s="25">
        <v>587221.49071374862</v>
      </c>
      <c r="J2766" s="25">
        <v>319047.57646615664</v>
      </c>
      <c r="K2766" s="25">
        <v>-1198207.3995064753</v>
      </c>
      <c r="L2766" s="33">
        <v>-359901.36320089083</v>
      </c>
    </row>
    <row r="2767" spans="2:12" x14ac:dyDescent="0.25">
      <c r="B2767" s="27">
        <v>2762</v>
      </c>
      <c r="C2767" s="24">
        <v>1059171.8029535869</v>
      </c>
      <c r="D2767" s="25">
        <v>-411510.86335121747</v>
      </c>
      <c r="E2767" s="25">
        <v>2824909.7694099825</v>
      </c>
      <c r="F2767" s="25">
        <v>-516276.0110572665</v>
      </c>
      <c r="G2767" s="25">
        <v>24234.286591272335</v>
      </c>
      <c r="H2767" s="25">
        <v>1837306.3257668223</v>
      </c>
      <c r="I2767" s="25">
        <v>-173689.31602677749</v>
      </c>
      <c r="J2767" s="25">
        <v>503476.11460756091</v>
      </c>
      <c r="K2767" s="25">
        <v>-219866.1938792076</v>
      </c>
      <c r="L2767" s="33">
        <v>4261492.2383921668</v>
      </c>
    </row>
    <row r="2768" spans="2:12" x14ac:dyDescent="0.25">
      <c r="B2768" s="27">
        <v>2763</v>
      </c>
      <c r="C2768" s="24">
        <v>243683.17519431328</v>
      </c>
      <c r="D2768" s="25">
        <v>-1120015.1843076255</v>
      </c>
      <c r="E2768" s="25">
        <v>1860222.1125423638</v>
      </c>
      <c r="F2768" s="25">
        <v>838857.30836852454</v>
      </c>
      <c r="G2768" s="25">
        <v>-373417.46582168899</v>
      </c>
      <c r="H2768" s="25">
        <v>1046105.5185078043</v>
      </c>
      <c r="I2768" s="25">
        <v>635983.24294083286</v>
      </c>
      <c r="J2768" s="25">
        <v>-1168029.2062004367</v>
      </c>
      <c r="K2768" s="25">
        <v>-483645.85036910372</v>
      </c>
      <c r="L2768" s="33">
        <v>2751696.9432249945</v>
      </c>
    </row>
    <row r="2769" spans="2:12" x14ac:dyDescent="0.25">
      <c r="B2769" s="27">
        <v>2764</v>
      </c>
      <c r="C2769" s="24">
        <v>1199232.5231028069</v>
      </c>
      <c r="D2769" s="25">
        <v>2342566.7999923676</v>
      </c>
      <c r="E2769" s="25">
        <v>-325598.27452746779</v>
      </c>
      <c r="F2769" s="25">
        <v>1154190.0424825754</v>
      </c>
      <c r="G2769" s="25">
        <v>-156061.13800379122</v>
      </c>
      <c r="H2769" s="25">
        <v>-364402.59224909265</v>
      </c>
      <c r="I2769" s="25">
        <v>-418006.67801399343</v>
      </c>
      <c r="J2769" s="25">
        <v>2897839.4106358667</v>
      </c>
      <c r="K2769" s="25">
        <v>843567.81646061549</v>
      </c>
      <c r="L2769" s="33">
        <v>304124.93972464511</v>
      </c>
    </row>
    <row r="2770" spans="2:12" x14ac:dyDescent="0.25">
      <c r="B2770" s="27">
        <v>2765</v>
      </c>
      <c r="C2770" s="24">
        <v>2610767.0856739781</v>
      </c>
      <c r="D2770" s="25">
        <v>600173.92773087136</v>
      </c>
      <c r="E2770" s="25">
        <v>786126.85371703748</v>
      </c>
      <c r="F2770" s="25">
        <v>570809.22885237448</v>
      </c>
      <c r="G2770" s="25">
        <v>1469124.1243729545</v>
      </c>
      <c r="H2770" s="25">
        <v>-1948781.7031100723</v>
      </c>
      <c r="I2770" s="25">
        <v>1242085.9322495973</v>
      </c>
      <c r="J2770" s="25">
        <v>2740305.085115511</v>
      </c>
      <c r="K2770" s="25">
        <v>135706.04561257921</v>
      </c>
      <c r="L2770" s="33">
        <v>1866651.8338128207</v>
      </c>
    </row>
    <row r="2771" spans="2:12" x14ac:dyDescent="0.25">
      <c r="B2771" s="27">
        <v>2766</v>
      </c>
      <c r="C2771" s="24">
        <v>-51845.181171440054</v>
      </c>
      <c r="D2771" s="25">
        <v>6380.1245494051836</v>
      </c>
      <c r="E2771" s="25">
        <v>-852672.15607201774</v>
      </c>
      <c r="F2771" s="25">
        <v>67614.481587824877</v>
      </c>
      <c r="G2771" s="25">
        <v>1583593.6183397826</v>
      </c>
      <c r="H2771" s="25">
        <v>1790465.5168374628</v>
      </c>
      <c r="I2771" s="25">
        <v>-1619939.9960323153</v>
      </c>
      <c r="J2771" s="25">
        <v>-814255.22820824012</v>
      </c>
      <c r="K2771" s="25">
        <v>2671315.1411551298</v>
      </c>
      <c r="L2771" s="33">
        <v>-729066.12869449146</v>
      </c>
    </row>
    <row r="2772" spans="2:12" x14ac:dyDescent="0.25">
      <c r="B2772" s="27">
        <v>2767</v>
      </c>
      <c r="C2772" s="24">
        <v>64204.185345828999</v>
      </c>
      <c r="D2772" s="25">
        <v>-1597541.1708440564</v>
      </c>
      <c r="E2772" s="25">
        <v>441988.12595999148</v>
      </c>
      <c r="F2772" s="25">
        <v>1989797.1960690264</v>
      </c>
      <c r="G2772" s="25">
        <v>578940.57175028883</v>
      </c>
      <c r="H2772" s="25">
        <v>555231.1267152736</v>
      </c>
      <c r="I2772" s="25">
        <v>2547938.3004625253</v>
      </c>
      <c r="J2772" s="25">
        <v>531201.87047451967</v>
      </c>
      <c r="K2772" s="25">
        <v>1312698.902118301</v>
      </c>
      <c r="L2772" s="33">
        <v>1170455.6485085338</v>
      </c>
    </row>
    <row r="2773" spans="2:12" x14ac:dyDescent="0.25">
      <c r="B2773" s="27">
        <v>2768</v>
      </c>
      <c r="C2773" s="24">
        <v>1431268.4225269696</v>
      </c>
      <c r="D2773" s="25">
        <v>763980.22417097818</v>
      </c>
      <c r="E2773" s="25">
        <v>310937.86521421652</v>
      </c>
      <c r="F2773" s="25">
        <v>1765047.7034983407</v>
      </c>
      <c r="G2773" s="25">
        <v>2783370.5766388699</v>
      </c>
      <c r="H2773" s="25">
        <v>273145.90132871084</v>
      </c>
      <c r="I2773" s="25">
        <v>157310.61655689869</v>
      </c>
      <c r="J2773" s="25">
        <v>208917.33662715834</v>
      </c>
      <c r="K2773" s="25">
        <v>2846839.0906711365</v>
      </c>
      <c r="L2773" s="33">
        <v>1304628.7598210284</v>
      </c>
    </row>
    <row r="2774" spans="2:12" x14ac:dyDescent="0.25">
      <c r="B2774" s="27">
        <v>2769</v>
      </c>
      <c r="C2774" s="24">
        <v>-141133.75945089804</v>
      </c>
      <c r="D2774" s="25">
        <v>1860231.1239291551</v>
      </c>
      <c r="E2774" s="25">
        <v>1324112.4657308036</v>
      </c>
      <c r="F2774" s="25">
        <v>-203755.32663392136</v>
      </c>
      <c r="G2774" s="25">
        <v>-1340963.3279259149</v>
      </c>
      <c r="H2774" s="25">
        <v>1515709.6435821308</v>
      </c>
      <c r="I2774" s="25">
        <v>-700734.72773761675</v>
      </c>
      <c r="J2774" s="25">
        <v>1450817.5032880241</v>
      </c>
      <c r="K2774" s="25">
        <v>-1086305.6160566323</v>
      </c>
      <c r="L2774" s="33">
        <v>217456.39611211419</v>
      </c>
    </row>
    <row r="2775" spans="2:12" x14ac:dyDescent="0.25">
      <c r="B2775" s="27">
        <v>2770</v>
      </c>
      <c r="C2775" s="24">
        <v>1184602.7878662604</v>
      </c>
      <c r="D2775" s="25">
        <v>1142156.9842571849</v>
      </c>
      <c r="E2775" s="25">
        <v>3390425.8140701978</v>
      </c>
      <c r="F2775" s="25">
        <v>717708.94021778554</v>
      </c>
      <c r="G2775" s="25">
        <v>-152158.28774973657</v>
      </c>
      <c r="H2775" s="25">
        <v>-59408.146880852059</v>
      </c>
      <c r="I2775" s="25">
        <v>-572859.03103901166</v>
      </c>
      <c r="J2775" s="25">
        <v>76164.437610877678</v>
      </c>
      <c r="K2775" s="25">
        <v>1358294.8874259801</v>
      </c>
      <c r="L2775" s="33">
        <v>2521387.7103102617</v>
      </c>
    </row>
    <row r="2776" spans="2:12" x14ac:dyDescent="0.25">
      <c r="B2776" s="27">
        <v>2771</v>
      </c>
      <c r="C2776" s="24">
        <v>1675489.0214156592</v>
      </c>
      <c r="D2776" s="25">
        <v>786340.86260800622</v>
      </c>
      <c r="E2776" s="25">
        <v>947203.63911048276</v>
      </c>
      <c r="F2776" s="25">
        <v>1271034.2059470527</v>
      </c>
      <c r="G2776" s="25">
        <v>904108.69161724113</v>
      </c>
      <c r="H2776" s="25">
        <v>-1319291.9907158636</v>
      </c>
      <c r="I2776" s="25">
        <v>1686790.7655331939</v>
      </c>
      <c r="J2776" s="25">
        <v>204419.42947563808</v>
      </c>
      <c r="K2776" s="25">
        <v>-15465.546400185674</v>
      </c>
      <c r="L2776" s="33">
        <v>182502.61004016688</v>
      </c>
    </row>
    <row r="2777" spans="2:12" x14ac:dyDescent="0.25">
      <c r="B2777" s="27">
        <v>2772</v>
      </c>
      <c r="C2777" s="24">
        <v>207671.83044490591</v>
      </c>
      <c r="D2777" s="25">
        <v>-1420478.9496881412</v>
      </c>
      <c r="E2777" s="25">
        <v>-1339302.5718028187</v>
      </c>
      <c r="F2777" s="25">
        <v>1505265.226936521</v>
      </c>
      <c r="G2777" s="25">
        <v>-330232.32453377498</v>
      </c>
      <c r="H2777" s="25">
        <v>472343.47662547231</v>
      </c>
      <c r="I2777" s="25">
        <v>1826513.9208405078</v>
      </c>
      <c r="J2777" s="25">
        <v>-953440.63077542512</v>
      </c>
      <c r="K2777" s="25">
        <v>-1615818.3116595845</v>
      </c>
      <c r="L2777" s="33">
        <v>1400347.1021889783</v>
      </c>
    </row>
    <row r="2778" spans="2:12" x14ac:dyDescent="0.25">
      <c r="B2778" s="27">
        <v>2773</v>
      </c>
      <c r="C2778" s="24">
        <v>1398159.1926533259</v>
      </c>
      <c r="D2778" s="25">
        <v>3085262.1981365345</v>
      </c>
      <c r="E2778" s="25">
        <v>2086261.0760043887</v>
      </c>
      <c r="F2778" s="25">
        <v>-229815.62592111016</v>
      </c>
      <c r="G2778" s="25">
        <v>205545.58142836066</v>
      </c>
      <c r="H2778" s="25">
        <v>706855.36375748925</v>
      </c>
      <c r="I2778" s="25">
        <v>1117390.8863382335</v>
      </c>
      <c r="J2778" s="25">
        <v>1509617.1299941521</v>
      </c>
      <c r="K2778" s="25">
        <v>551979.87639106577</v>
      </c>
      <c r="L2778" s="33">
        <v>713839.2170994943</v>
      </c>
    </row>
    <row r="2779" spans="2:12" x14ac:dyDescent="0.25">
      <c r="B2779" s="27">
        <v>2774</v>
      </c>
      <c r="C2779" s="24">
        <v>-1111937.7137742047</v>
      </c>
      <c r="D2779" s="25">
        <v>999924.60379586462</v>
      </c>
      <c r="E2779" s="25">
        <v>1615996.8651742889</v>
      </c>
      <c r="F2779" s="25">
        <v>1277436.8710237718</v>
      </c>
      <c r="G2779" s="25">
        <v>1469921.4549338841</v>
      </c>
      <c r="H2779" s="25">
        <v>-562088.01261678711</v>
      </c>
      <c r="I2779" s="25">
        <v>1767414.4392939536</v>
      </c>
      <c r="J2779" s="25">
        <v>195200.68005441595</v>
      </c>
      <c r="K2779" s="25">
        <v>1160151.5978515055</v>
      </c>
      <c r="L2779" s="33">
        <v>624938.65511366166</v>
      </c>
    </row>
    <row r="2780" spans="2:12" x14ac:dyDescent="0.25">
      <c r="B2780" s="27">
        <v>2775</v>
      </c>
      <c r="C2780" s="24">
        <v>3044264.2166460021</v>
      </c>
      <c r="D2780" s="25">
        <v>1495541.2593351882</v>
      </c>
      <c r="E2780" s="25">
        <v>467753.89397715405</v>
      </c>
      <c r="F2780" s="25">
        <v>1892874.0547258751</v>
      </c>
      <c r="G2780" s="25">
        <v>-1007650.5230767028</v>
      </c>
      <c r="H2780" s="25">
        <v>-349047.02142343018</v>
      </c>
      <c r="I2780" s="25">
        <v>-229655.9885059977</v>
      </c>
      <c r="J2780" s="25">
        <v>311183.97345007118</v>
      </c>
      <c r="K2780" s="25">
        <v>-1298937.7766292207</v>
      </c>
      <c r="L2780" s="33">
        <v>-114078.92651373288</v>
      </c>
    </row>
    <row r="2781" spans="2:12" x14ac:dyDescent="0.25">
      <c r="B2781" s="27">
        <v>2776</v>
      </c>
      <c r="C2781" s="24">
        <v>1205905.0873451158</v>
      </c>
      <c r="D2781" s="25">
        <v>851357.53551628627</v>
      </c>
      <c r="E2781" s="25">
        <v>1110297.3557764045</v>
      </c>
      <c r="F2781" s="25">
        <v>491329.10101469327</v>
      </c>
      <c r="G2781" s="25">
        <v>270328.59557192633</v>
      </c>
      <c r="H2781" s="25">
        <v>2707408.5914299674</v>
      </c>
      <c r="I2781" s="25">
        <v>1968058.4843082358</v>
      </c>
      <c r="J2781" s="25">
        <v>1623662.2236781898</v>
      </c>
      <c r="K2781" s="25">
        <v>-102845.41041083261</v>
      </c>
      <c r="L2781" s="33">
        <v>290586.9735572366</v>
      </c>
    </row>
    <row r="2782" spans="2:12" x14ac:dyDescent="0.25">
      <c r="B2782" s="27">
        <v>2777</v>
      </c>
      <c r="C2782" s="24">
        <v>3265114.1517660664</v>
      </c>
      <c r="D2782" s="25">
        <v>2250058.6616714937</v>
      </c>
      <c r="E2782" s="25">
        <v>13642.93117790157</v>
      </c>
      <c r="F2782" s="25">
        <v>2236508.9604234034</v>
      </c>
      <c r="G2782" s="25">
        <v>705635.91953638941</v>
      </c>
      <c r="H2782" s="25">
        <v>1506646.8097351128</v>
      </c>
      <c r="I2782" s="25">
        <v>1121866.7314734003</v>
      </c>
      <c r="J2782" s="25">
        <v>343646.4495765171</v>
      </c>
      <c r="K2782" s="25">
        <v>921610.28521783557</v>
      </c>
      <c r="L2782" s="33">
        <v>658540.06792042777</v>
      </c>
    </row>
    <row r="2783" spans="2:12" x14ac:dyDescent="0.25">
      <c r="B2783" s="27">
        <v>2778</v>
      </c>
      <c r="C2783" s="24">
        <v>2357780.3211706774</v>
      </c>
      <c r="D2783" s="25">
        <v>-1497312.468969034</v>
      </c>
      <c r="E2783" s="25">
        <v>-558219.65766378166</v>
      </c>
      <c r="F2783" s="25">
        <v>328439.862498709</v>
      </c>
      <c r="G2783" s="25">
        <v>863165.98542824434</v>
      </c>
      <c r="H2783" s="25">
        <v>639927.05256668618</v>
      </c>
      <c r="I2783" s="25">
        <v>-312258.26440679748</v>
      </c>
      <c r="J2783" s="25">
        <v>-178697.9181196061</v>
      </c>
      <c r="K2783" s="25">
        <v>1604881.9043985447</v>
      </c>
      <c r="L2783" s="33">
        <v>864536.58870693343</v>
      </c>
    </row>
    <row r="2784" spans="2:12" x14ac:dyDescent="0.25">
      <c r="B2784" s="27">
        <v>2779</v>
      </c>
      <c r="C2784" s="24">
        <v>680382.592710678</v>
      </c>
      <c r="D2784" s="25">
        <v>4083244.7855730243</v>
      </c>
      <c r="E2784" s="25">
        <v>-98939.330792649183</v>
      </c>
      <c r="F2784" s="25">
        <v>-498940.09762399597</v>
      </c>
      <c r="G2784" s="25">
        <v>1736435.1733675534</v>
      </c>
      <c r="H2784" s="25">
        <v>1562384.7729897611</v>
      </c>
      <c r="I2784" s="25">
        <v>-1129635.8832422914</v>
      </c>
      <c r="J2784" s="25">
        <v>69004.605453544296</v>
      </c>
      <c r="K2784" s="25">
        <v>670357.72075903323</v>
      </c>
      <c r="L2784" s="33">
        <v>-212915.21823198022</v>
      </c>
    </row>
    <row r="2785" spans="2:12" x14ac:dyDescent="0.25">
      <c r="B2785" s="27">
        <v>2780</v>
      </c>
      <c r="C2785" s="24">
        <v>1776951.1603313154</v>
      </c>
      <c r="D2785" s="25">
        <v>-736945.62679854175</v>
      </c>
      <c r="E2785" s="25">
        <v>1695288.5170880877</v>
      </c>
      <c r="F2785" s="25">
        <v>652206.20973169943</v>
      </c>
      <c r="G2785" s="25">
        <v>1131910.016898592</v>
      </c>
      <c r="H2785" s="25">
        <v>1422965.3140705833</v>
      </c>
      <c r="I2785" s="25">
        <v>269734.85663292138</v>
      </c>
      <c r="J2785" s="25">
        <v>1112450.0048924666</v>
      </c>
      <c r="K2785" s="25">
        <v>3747603.2670846405</v>
      </c>
      <c r="L2785" s="33">
        <v>-265432.03142211074</v>
      </c>
    </row>
    <row r="2786" spans="2:12" x14ac:dyDescent="0.25">
      <c r="B2786" s="27">
        <v>2781</v>
      </c>
      <c r="C2786" s="24">
        <v>919692.23392480612</v>
      </c>
      <c r="D2786" s="25">
        <v>875945.47255292209</v>
      </c>
      <c r="E2786" s="25">
        <v>-189072.7880988773</v>
      </c>
      <c r="F2786" s="25">
        <v>-364514.71998917731</v>
      </c>
      <c r="G2786" s="25">
        <v>1752808.7265337622</v>
      </c>
      <c r="H2786" s="25">
        <v>415836.76230026968</v>
      </c>
      <c r="I2786" s="25">
        <v>43816.870255718939</v>
      </c>
      <c r="J2786" s="25">
        <v>179476.29271653993</v>
      </c>
      <c r="K2786" s="25">
        <v>-323448.39653539238</v>
      </c>
      <c r="L2786" s="33">
        <v>2554871.5094456142</v>
      </c>
    </row>
    <row r="2787" spans="2:12" x14ac:dyDescent="0.25">
      <c r="B2787" s="27">
        <v>2782</v>
      </c>
      <c r="C2787" s="24">
        <v>12896.174183791969</v>
      </c>
      <c r="D2787" s="25">
        <v>3440774.2293151277</v>
      </c>
      <c r="E2787" s="25">
        <v>542337.19145629928</v>
      </c>
      <c r="F2787" s="25">
        <v>-330077.3208446987</v>
      </c>
      <c r="G2787" s="25">
        <v>2212899.1025410513</v>
      </c>
      <c r="H2787" s="25">
        <v>1048059.7499536881</v>
      </c>
      <c r="I2787" s="25">
        <v>-252306.50335086742</v>
      </c>
      <c r="J2787" s="25">
        <v>1708234.4185303459</v>
      </c>
      <c r="K2787" s="25">
        <v>794829.43805275671</v>
      </c>
      <c r="L2787" s="33">
        <v>2138841.1745692817</v>
      </c>
    </row>
    <row r="2788" spans="2:12" x14ac:dyDescent="0.25">
      <c r="B2788" s="27">
        <v>2783</v>
      </c>
      <c r="C2788" s="24">
        <v>-595790.83361216658</v>
      </c>
      <c r="D2788" s="25">
        <v>311721.8715611985</v>
      </c>
      <c r="E2788" s="25">
        <v>824260.718556609</v>
      </c>
      <c r="F2788" s="25">
        <v>2100788.0908589396</v>
      </c>
      <c r="G2788" s="25">
        <v>-152547.50830486743</v>
      </c>
      <c r="H2788" s="25">
        <v>1888091.1202170309</v>
      </c>
      <c r="I2788" s="25">
        <v>-484336.12176683592</v>
      </c>
      <c r="J2788" s="25">
        <v>1028615.6275583552</v>
      </c>
      <c r="K2788" s="25">
        <v>-94765.453832185362</v>
      </c>
      <c r="L2788" s="33">
        <v>3920361.1509229857</v>
      </c>
    </row>
    <row r="2789" spans="2:12" x14ac:dyDescent="0.25">
      <c r="B2789" s="27">
        <v>2784</v>
      </c>
      <c r="C2789" s="24">
        <v>-241207.99506563367</v>
      </c>
      <c r="D2789" s="25">
        <v>945005.4564786898</v>
      </c>
      <c r="E2789" s="25">
        <v>1091619.238384461</v>
      </c>
      <c r="F2789" s="25">
        <v>1994972.3515970511</v>
      </c>
      <c r="G2789" s="25">
        <v>1086508.3357369201</v>
      </c>
      <c r="H2789" s="25">
        <v>629170.73800962325</v>
      </c>
      <c r="I2789" s="25">
        <v>824980.97703619208</v>
      </c>
      <c r="J2789" s="25">
        <v>802925.33037095331</v>
      </c>
      <c r="K2789" s="25">
        <v>2444892.1439851634</v>
      </c>
      <c r="L2789" s="33">
        <v>1358541.974289286</v>
      </c>
    </row>
    <row r="2790" spans="2:12" x14ac:dyDescent="0.25">
      <c r="B2790" s="27">
        <v>2785</v>
      </c>
      <c r="C2790" s="24">
        <v>1417635.0809853962</v>
      </c>
      <c r="D2790" s="25">
        <v>2216839.6572114807</v>
      </c>
      <c r="E2790" s="25">
        <v>871768.23550160136</v>
      </c>
      <c r="F2790" s="25">
        <v>1424645.3535806276</v>
      </c>
      <c r="G2790" s="25">
        <v>1157179.723858336</v>
      </c>
      <c r="H2790" s="25">
        <v>1283386.4020324955</v>
      </c>
      <c r="I2790" s="25">
        <v>508545.93166357931</v>
      </c>
      <c r="J2790" s="25">
        <v>957833.1469793478</v>
      </c>
      <c r="K2790" s="25">
        <v>-149777.23684633104</v>
      </c>
      <c r="L2790" s="33">
        <v>-833362.89696807414</v>
      </c>
    </row>
    <row r="2791" spans="2:12" x14ac:dyDescent="0.25">
      <c r="B2791" s="27">
        <v>2786</v>
      </c>
      <c r="C2791" s="24">
        <v>3904775.1013551196</v>
      </c>
      <c r="D2791" s="25">
        <v>-683365.28049162822</v>
      </c>
      <c r="E2791" s="25">
        <v>-845118.6651379359</v>
      </c>
      <c r="F2791" s="25">
        <v>515718.07052275073</v>
      </c>
      <c r="G2791" s="25">
        <v>2801425.2839992079</v>
      </c>
      <c r="H2791" s="25">
        <v>-79964.914352037944</v>
      </c>
      <c r="I2791" s="25">
        <v>89298.552282362245</v>
      </c>
      <c r="J2791" s="25">
        <v>-253939.4684026232</v>
      </c>
      <c r="K2791" s="25">
        <v>122291.7604537271</v>
      </c>
      <c r="L2791" s="33">
        <v>139701.51454178197</v>
      </c>
    </row>
    <row r="2792" spans="2:12" x14ac:dyDescent="0.25">
      <c r="B2792" s="27">
        <v>2787</v>
      </c>
      <c r="C2792" s="24">
        <v>-118736.04144335119</v>
      </c>
      <c r="D2792" s="25">
        <v>1177523.7408307008</v>
      </c>
      <c r="E2792" s="25">
        <v>2223958.4269202389</v>
      </c>
      <c r="F2792" s="25">
        <v>300611.66589327622</v>
      </c>
      <c r="G2792" s="25">
        <v>2683845.6605548267</v>
      </c>
      <c r="H2792" s="25">
        <v>30142.215876768343</v>
      </c>
      <c r="I2792" s="25">
        <v>742886.57334806211</v>
      </c>
      <c r="J2792" s="25">
        <v>-720256.40552889882</v>
      </c>
      <c r="K2792" s="25">
        <v>-835313.44019642007</v>
      </c>
      <c r="L2792" s="33">
        <v>470047.40514399111</v>
      </c>
    </row>
    <row r="2793" spans="2:12" x14ac:dyDescent="0.25">
      <c r="B2793" s="27">
        <v>2788</v>
      </c>
      <c r="C2793" s="24">
        <v>-747786.83309390908</v>
      </c>
      <c r="D2793" s="25">
        <v>-790462.12397591863</v>
      </c>
      <c r="E2793" s="25">
        <v>-109215.61674810667</v>
      </c>
      <c r="F2793" s="25">
        <v>-16718.507137224078</v>
      </c>
      <c r="G2793" s="25">
        <v>471849.12519745249</v>
      </c>
      <c r="H2793" s="25">
        <v>2499634.2696564542</v>
      </c>
      <c r="I2793" s="25">
        <v>1026245.9626941783</v>
      </c>
      <c r="J2793" s="25">
        <v>914689.39735826664</v>
      </c>
      <c r="K2793" s="25">
        <v>1358425.0977804773</v>
      </c>
      <c r="L2793" s="33">
        <v>2025716.6555332947</v>
      </c>
    </row>
    <row r="2794" spans="2:12" x14ac:dyDescent="0.25">
      <c r="B2794" s="27">
        <v>2789</v>
      </c>
      <c r="C2794" s="24">
        <v>887067.66026506992</v>
      </c>
      <c r="D2794" s="25">
        <v>49465.555726512801</v>
      </c>
      <c r="E2794" s="25">
        <v>1390578.3106607585</v>
      </c>
      <c r="F2794" s="25">
        <v>-1091886.7390910774</v>
      </c>
      <c r="G2794" s="25">
        <v>490904.12365233758</v>
      </c>
      <c r="H2794" s="25">
        <v>2024852.8159714127</v>
      </c>
      <c r="I2794" s="25">
        <v>2226193.8491056957</v>
      </c>
      <c r="J2794" s="25">
        <v>2607815.7218392715</v>
      </c>
      <c r="K2794" s="25">
        <v>621729.28397566127</v>
      </c>
      <c r="L2794" s="33">
        <v>1358120.6240880252</v>
      </c>
    </row>
    <row r="2795" spans="2:12" x14ac:dyDescent="0.25">
      <c r="B2795" s="27">
        <v>2790</v>
      </c>
      <c r="C2795" s="24">
        <v>2175892.6940952302</v>
      </c>
      <c r="D2795" s="25">
        <v>1679738.8020660141</v>
      </c>
      <c r="E2795" s="25">
        <v>1206098.4886549735</v>
      </c>
      <c r="F2795" s="25">
        <v>5022503.7289662072</v>
      </c>
      <c r="G2795" s="25">
        <v>961192.05862879008</v>
      </c>
      <c r="H2795" s="25">
        <v>2270233.135052355</v>
      </c>
      <c r="I2795" s="25">
        <v>3044715.8862677915</v>
      </c>
      <c r="J2795" s="25">
        <v>-1392873.8298618502</v>
      </c>
      <c r="K2795" s="25">
        <v>1180160.7973264693</v>
      </c>
      <c r="L2795" s="33">
        <v>482438.47422018368</v>
      </c>
    </row>
    <row r="2796" spans="2:12" x14ac:dyDescent="0.25">
      <c r="B2796" s="27">
        <v>2791</v>
      </c>
      <c r="C2796" s="24">
        <v>2083387.8258091132</v>
      </c>
      <c r="D2796" s="25">
        <v>1364128.3726612478</v>
      </c>
      <c r="E2796" s="25">
        <v>1096610.4569928544</v>
      </c>
      <c r="F2796" s="25">
        <v>865147.85835354868</v>
      </c>
      <c r="G2796" s="25">
        <v>812627.14390522894</v>
      </c>
      <c r="H2796" s="25">
        <v>1816155.3970983662</v>
      </c>
      <c r="I2796" s="25">
        <v>2415973.0972823929</v>
      </c>
      <c r="J2796" s="25">
        <v>848545.04488930572</v>
      </c>
      <c r="K2796" s="25">
        <v>1126413.8154835366</v>
      </c>
      <c r="L2796" s="33">
        <v>111706.48406791128</v>
      </c>
    </row>
    <row r="2797" spans="2:12" x14ac:dyDescent="0.25">
      <c r="B2797" s="27">
        <v>2792</v>
      </c>
      <c r="C2797" s="24">
        <v>1601722.9561166889</v>
      </c>
      <c r="D2797" s="25">
        <v>695725.74189376738</v>
      </c>
      <c r="E2797" s="25">
        <v>688189.9642439466</v>
      </c>
      <c r="F2797" s="25">
        <v>1198840.6115263393</v>
      </c>
      <c r="G2797" s="25">
        <v>-39461.395233411342</v>
      </c>
      <c r="H2797" s="25">
        <v>2184340.8227409525</v>
      </c>
      <c r="I2797" s="25">
        <v>1716505.8318323465</v>
      </c>
      <c r="J2797" s="25">
        <v>208837.48106252309</v>
      </c>
      <c r="K2797" s="25">
        <v>-129049.44814183889</v>
      </c>
      <c r="L2797" s="33">
        <v>1080291.953664897</v>
      </c>
    </row>
    <row r="2798" spans="2:12" x14ac:dyDescent="0.25">
      <c r="B2798" s="27">
        <v>2793</v>
      </c>
      <c r="C2798" s="24">
        <v>-939164.52339069964</v>
      </c>
      <c r="D2798" s="25">
        <v>-349362.88594461419</v>
      </c>
      <c r="E2798" s="25">
        <v>580755.31985236518</v>
      </c>
      <c r="F2798" s="25">
        <v>530537.62717909273</v>
      </c>
      <c r="G2798" s="25">
        <v>-436015.76890678518</v>
      </c>
      <c r="H2798" s="25">
        <v>485068.90186616685</v>
      </c>
      <c r="I2798" s="25">
        <v>-56108.538396415301</v>
      </c>
      <c r="J2798" s="25">
        <v>712438.06913845241</v>
      </c>
      <c r="K2798" s="25">
        <v>1714039.8825421617</v>
      </c>
      <c r="L2798" s="33">
        <v>812017.69436986372</v>
      </c>
    </row>
    <row r="2799" spans="2:12" x14ac:dyDescent="0.25">
      <c r="B2799" s="27">
        <v>2794</v>
      </c>
      <c r="C2799" s="24">
        <v>1496514.3234979343</v>
      </c>
      <c r="D2799" s="25">
        <v>75530.612983286381</v>
      </c>
      <c r="E2799" s="25">
        <v>-209222.40241758572</v>
      </c>
      <c r="F2799" s="25">
        <v>902056.97354778089</v>
      </c>
      <c r="G2799" s="25">
        <v>1591387.4119379022</v>
      </c>
      <c r="H2799" s="25">
        <v>-130172.71592072677</v>
      </c>
      <c r="I2799" s="25">
        <v>1584724.4519936428</v>
      </c>
      <c r="J2799" s="25">
        <v>1932615.9852360841</v>
      </c>
      <c r="K2799" s="25">
        <v>1082051.1313295756</v>
      </c>
      <c r="L2799" s="33">
        <v>1702242.2058851654</v>
      </c>
    </row>
    <row r="2800" spans="2:12" x14ac:dyDescent="0.25">
      <c r="B2800" s="27">
        <v>2795</v>
      </c>
      <c r="C2800" s="24">
        <v>288781.44852877082</v>
      </c>
      <c r="D2800" s="25">
        <v>2703321.7409764482</v>
      </c>
      <c r="E2800" s="25">
        <v>2438848.0709482208</v>
      </c>
      <c r="F2800" s="25">
        <v>376713.31907816092</v>
      </c>
      <c r="G2800" s="25">
        <v>102657.89589859918</v>
      </c>
      <c r="H2800" s="25">
        <v>1670241.6805297267</v>
      </c>
      <c r="I2800" s="25">
        <v>377419.05092310766</v>
      </c>
      <c r="J2800" s="25">
        <v>230360.58769209823</v>
      </c>
      <c r="K2800" s="25">
        <v>-619359.52409882937</v>
      </c>
      <c r="L2800" s="33">
        <v>-2389617.9728484228</v>
      </c>
    </row>
    <row r="2801" spans="2:12" x14ac:dyDescent="0.25">
      <c r="B2801" s="27">
        <v>2796</v>
      </c>
      <c r="C2801" s="24">
        <v>1572649.2173365518</v>
      </c>
      <c r="D2801" s="25">
        <v>682321.79511182522</v>
      </c>
      <c r="E2801" s="25">
        <v>558573.36384070199</v>
      </c>
      <c r="F2801" s="25">
        <v>-427767.48959678691</v>
      </c>
      <c r="G2801" s="25">
        <v>-1280300.6342346785</v>
      </c>
      <c r="H2801" s="25">
        <v>3313084.8348704069</v>
      </c>
      <c r="I2801" s="25">
        <v>341253.92000104534</v>
      </c>
      <c r="J2801" s="25">
        <v>2386569.8895019777</v>
      </c>
      <c r="K2801" s="25">
        <v>334721.25744627742</v>
      </c>
      <c r="L2801" s="33">
        <v>703634.97713045869</v>
      </c>
    </row>
    <row r="2802" spans="2:12" x14ac:dyDescent="0.25">
      <c r="B2802" s="27">
        <v>2797</v>
      </c>
      <c r="C2802" s="24">
        <v>2616956.8969604298</v>
      </c>
      <c r="D2802" s="25">
        <v>1192849.8844945151</v>
      </c>
      <c r="E2802" s="25">
        <v>-447901.5493049603</v>
      </c>
      <c r="F2802" s="25">
        <v>616919.10171563085</v>
      </c>
      <c r="G2802" s="25">
        <v>1139780.5692386683</v>
      </c>
      <c r="H2802" s="25">
        <v>330520.41287138173</v>
      </c>
      <c r="I2802" s="25">
        <v>1453341.7897604043</v>
      </c>
      <c r="J2802" s="25">
        <v>127619.73496436188</v>
      </c>
      <c r="K2802" s="25">
        <v>1425195.0161430137</v>
      </c>
      <c r="L2802" s="33">
        <v>2116950.7135413364</v>
      </c>
    </row>
    <row r="2803" spans="2:12" x14ac:dyDescent="0.25">
      <c r="B2803" s="27">
        <v>2798</v>
      </c>
      <c r="C2803" s="24">
        <v>920148.31968692597</v>
      </c>
      <c r="D2803" s="25">
        <v>94912.403429442551</v>
      </c>
      <c r="E2803" s="25">
        <v>850164.71588742128</v>
      </c>
      <c r="F2803" s="25">
        <v>993325.8799719871</v>
      </c>
      <c r="G2803" s="25">
        <v>1544061.2127433112</v>
      </c>
      <c r="H2803" s="25">
        <v>545453.92547052167</v>
      </c>
      <c r="I2803" s="25">
        <v>2291975.7530477457</v>
      </c>
      <c r="J2803" s="25">
        <v>-890861.98487549182</v>
      </c>
      <c r="K2803" s="25">
        <v>496780.2134902114</v>
      </c>
      <c r="L2803" s="33">
        <v>443380.14187682653</v>
      </c>
    </row>
    <row r="2804" spans="2:12" x14ac:dyDescent="0.25">
      <c r="B2804" s="27">
        <v>2799</v>
      </c>
      <c r="C2804" s="24">
        <v>1200992.3585036481</v>
      </c>
      <c r="D2804" s="25">
        <v>1293155.7949133972</v>
      </c>
      <c r="E2804" s="25">
        <v>225204.48610293912</v>
      </c>
      <c r="F2804" s="25">
        <v>662434.33026886778</v>
      </c>
      <c r="G2804" s="25">
        <v>1546262.6024644291</v>
      </c>
      <c r="H2804" s="25">
        <v>-542299.24541852158</v>
      </c>
      <c r="I2804" s="25">
        <v>754829.2667901637</v>
      </c>
      <c r="J2804" s="25">
        <v>1510127.3290731488</v>
      </c>
      <c r="K2804" s="25">
        <v>-1125703.3317945739</v>
      </c>
      <c r="L2804" s="33">
        <v>1198304.1005919734</v>
      </c>
    </row>
    <row r="2805" spans="2:12" x14ac:dyDescent="0.25">
      <c r="B2805" s="27">
        <v>2800</v>
      </c>
      <c r="C2805" s="24">
        <v>2023932.0170131745</v>
      </c>
      <c r="D2805" s="25">
        <v>1721336.3779609436</v>
      </c>
      <c r="E2805" s="25">
        <v>-596518.22816280648</v>
      </c>
      <c r="F2805" s="25">
        <v>873090.12241921993</v>
      </c>
      <c r="G2805" s="25">
        <v>-16096.88955528941</v>
      </c>
      <c r="H2805" s="25">
        <v>520967.82966370974</v>
      </c>
      <c r="I2805" s="25">
        <v>12647.860004725866</v>
      </c>
      <c r="J2805" s="25">
        <v>2059969.4996824116</v>
      </c>
      <c r="K2805" s="25">
        <v>1697770.0443481384</v>
      </c>
      <c r="L2805" s="33">
        <v>-55989.615670799278</v>
      </c>
    </row>
    <row r="2806" spans="2:12" x14ac:dyDescent="0.25">
      <c r="B2806" s="27">
        <v>2801</v>
      </c>
      <c r="C2806" s="24">
        <v>-20009.648708607536</v>
      </c>
      <c r="D2806" s="25">
        <v>589944.14073811937</v>
      </c>
      <c r="E2806" s="25">
        <v>-300194.06398614449</v>
      </c>
      <c r="F2806" s="25">
        <v>1391107.8791554249</v>
      </c>
      <c r="G2806" s="25">
        <v>1299547.6657450125</v>
      </c>
      <c r="H2806" s="25">
        <v>-917496.93024245417</v>
      </c>
      <c r="I2806" s="25">
        <v>1236366.9785718704</v>
      </c>
      <c r="J2806" s="25">
        <v>3034598.5423318502</v>
      </c>
      <c r="K2806" s="25">
        <v>110122.48128630966</v>
      </c>
      <c r="L2806" s="33">
        <v>1498828.6079718042</v>
      </c>
    </row>
    <row r="2807" spans="2:12" x14ac:dyDescent="0.25">
      <c r="B2807" s="27">
        <v>2802</v>
      </c>
      <c r="C2807" s="24">
        <v>-1108406.2943669958</v>
      </c>
      <c r="D2807" s="25">
        <v>1449401.5857519479</v>
      </c>
      <c r="E2807" s="25">
        <v>291880.13523011468</v>
      </c>
      <c r="F2807" s="25">
        <v>2437405.1462555807</v>
      </c>
      <c r="G2807" s="25">
        <v>1328622.6953285867</v>
      </c>
      <c r="H2807" s="25">
        <v>1969250.187448021</v>
      </c>
      <c r="I2807" s="25">
        <v>1326792.890994139</v>
      </c>
      <c r="J2807" s="25">
        <v>339085.69073182764</v>
      </c>
      <c r="K2807" s="25">
        <v>1978662.3837311738</v>
      </c>
      <c r="L2807" s="33">
        <v>277474.67602844397</v>
      </c>
    </row>
    <row r="2808" spans="2:12" x14ac:dyDescent="0.25">
      <c r="B2808" s="27">
        <v>2803</v>
      </c>
      <c r="C2808" s="24">
        <v>2177734.0924556926</v>
      </c>
      <c r="D2808" s="25">
        <v>717237.38862286834</v>
      </c>
      <c r="E2808" s="25">
        <v>949238.57946174406</v>
      </c>
      <c r="F2808" s="25">
        <v>1224824.7832826236</v>
      </c>
      <c r="G2808" s="25">
        <v>1127388.261454998</v>
      </c>
      <c r="H2808" s="25">
        <v>221337.91431934433</v>
      </c>
      <c r="I2808" s="25">
        <v>385257.74423718033</v>
      </c>
      <c r="J2808" s="25">
        <v>1192470.000082314</v>
      </c>
      <c r="K2808" s="25">
        <v>-214243.16345619643</v>
      </c>
      <c r="L2808" s="33">
        <v>612059.58452036139</v>
      </c>
    </row>
    <row r="2809" spans="2:12" x14ac:dyDescent="0.25">
      <c r="B2809" s="27">
        <v>2804</v>
      </c>
      <c r="C2809" s="24">
        <v>1615695.9771831017</v>
      </c>
      <c r="D2809" s="25">
        <v>345694.27153083263</v>
      </c>
      <c r="E2809" s="25">
        <v>1387276.1481403382</v>
      </c>
      <c r="F2809" s="25">
        <v>1343005.1408834215</v>
      </c>
      <c r="G2809" s="25">
        <v>-1226483.3969467138</v>
      </c>
      <c r="H2809" s="25">
        <v>469629.29448428378</v>
      </c>
      <c r="I2809" s="25">
        <v>-94335.382875853218</v>
      </c>
      <c r="J2809" s="25">
        <v>267492.64870250504</v>
      </c>
      <c r="K2809" s="25">
        <v>1960459.7793754954</v>
      </c>
      <c r="L2809" s="33">
        <v>926199.2037432706</v>
      </c>
    </row>
    <row r="2810" spans="2:12" x14ac:dyDescent="0.25">
      <c r="B2810" s="27">
        <v>2805</v>
      </c>
      <c r="C2810" s="24">
        <v>654603.16447840445</v>
      </c>
      <c r="D2810" s="25">
        <v>565178.97750749812</v>
      </c>
      <c r="E2810" s="25">
        <v>1860241.4153987635</v>
      </c>
      <c r="F2810" s="25">
        <v>1006649.667958817</v>
      </c>
      <c r="G2810" s="25">
        <v>-202073.01382351154</v>
      </c>
      <c r="H2810" s="25">
        <v>252569.38644759357</v>
      </c>
      <c r="I2810" s="25">
        <v>-858722.14100683015</v>
      </c>
      <c r="J2810" s="25">
        <v>341749.55677266046</v>
      </c>
      <c r="K2810" s="25">
        <v>3958197.1782200406</v>
      </c>
      <c r="L2810" s="33">
        <v>1329559.4210003079</v>
      </c>
    </row>
    <row r="2811" spans="2:12" x14ac:dyDescent="0.25">
      <c r="B2811" s="27">
        <v>2806</v>
      </c>
      <c r="C2811" s="24">
        <v>-602833.70221317699</v>
      </c>
      <c r="D2811" s="25">
        <v>1290745.021090935</v>
      </c>
      <c r="E2811" s="25">
        <v>121180.84372596024</v>
      </c>
      <c r="F2811" s="25">
        <v>-412070.04390929407</v>
      </c>
      <c r="G2811" s="25">
        <v>2165626.045782228</v>
      </c>
      <c r="H2811" s="25">
        <v>2377230.6300015543</v>
      </c>
      <c r="I2811" s="25">
        <v>59371.594411111437</v>
      </c>
      <c r="J2811" s="25">
        <v>-250755.34234265191</v>
      </c>
      <c r="K2811" s="25">
        <v>443750.96282016719</v>
      </c>
      <c r="L2811" s="33">
        <v>-533475.08644087613</v>
      </c>
    </row>
    <row r="2812" spans="2:12" x14ac:dyDescent="0.25">
      <c r="B2812" s="27">
        <v>2807</v>
      </c>
      <c r="C2812" s="24">
        <v>706450.02801874373</v>
      </c>
      <c r="D2812" s="25">
        <v>1197110.9322513044</v>
      </c>
      <c r="E2812" s="25">
        <v>-710645.03546812525</v>
      </c>
      <c r="F2812" s="25">
        <v>468026.96583120804</v>
      </c>
      <c r="G2812" s="25">
        <v>1874263.8004153087</v>
      </c>
      <c r="H2812" s="25">
        <v>1571196.2707547992</v>
      </c>
      <c r="I2812" s="25">
        <v>853756.60135570914</v>
      </c>
      <c r="J2812" s="25">
        <v>193348.09418473905</v>
      </c>
      <c r="K2812" s="25">
        <v>1499325.2775183255</v>
      </c>
      <c r="L2812" s="33">
        <v>594854.33767892234</v>
      </c>
    </row>
    <row r="2813" spans="2:12" x14ac:dyDescent="0.25">
      <c r="B2813" s="27">
        <v>2808</v>
      </c>
      <c r="C2813" s="24">
        <v>4081891.9381932085</v>
      </c>
      <c r="D2813" s="25">
        <v>948051.73059060425</v>
      </c>
      <c r="E2813" s="25">
        <v>-351684.2731618518</v>
      </c>
      <c r="F2813" s="25">
        <v>1290410.7372115981</v>
      </c>
      <c r="G2813" s="25">
        <v>-609263.44773898087</v>
      </c>
      <c r="H2813" s="25">
        <v>389907.74257203704</v>
      </c>
      <c r="I2813" s="25">
        <v>-609762.78635311779</v>
      </c>
      <c r="J2813" s="25">
        <v>-1601810.5662618289</v>
      </c>
      <c r="K2813" s="25">
        <v>840365.62756528938</v>
      </c>
      <c r="L2813" s="33">
        <v>-880963.44607186411</v>
      </c>
    </row>
    <row r="2814" spans="2:12" x14ac:dyDescent="0.25">
      <c r="B2814" s="27">
        <v>2809</v>
      </c>
      <c r="C2814" s="24">
        <v>3779281.6111204992</v>
      </c>
      <c r="D2814" s="25">
        <v>107450.14446108043</v>
      </c>
      <c r="E2814" s="25">
        <v>-366099.39826518064</v>
      </c>
      <c r="F2814" s="25">
        <v>667255.37016543653</v>
      </c>
      <c r="G2814" s="25">
        <v>-234904.24085669126</v>
      </c>
      <c r="H2814" s="25">
        <v>582884.86447285209</v>
      </c>
      <c r="I2814" s="25">
        <v>447686.4172364003</v>
      </c>
      <c r="J2814" s="25">
        <v>1349145.7813547053</v>
      </c>
      <c r="K2814" s="25">
        <v>315490.76294356538</v>
      </c>
      <c r="L2814" s="33">
        <v>436257.17984781694</v>
      </c>
    </row>
    <row r="2815" spans="2:12" x14ac:dyDescent="0.25">
      <c r="B2815" s="27">
        <v>2810</v>
      </c>
      <c r="C2815" s="24">
        <v>-2650364.004487704</v>
      </c>
      <c r="D2815" s="25">
        <v>2439427.7208495028</v>
      </c>
      <c r="E2815" s="25">
        <v>-452580.63478630641</v>
      </c>
      <c r="F2815" s="25">
        <v>95204.261812561192</v>
      </c>
      <c r="G2815" s="25">
        <v>656351.84781197179</v>
      </c>
      <c r="H2815" s="25">
        <v>1594853.4130015601</v>
      </c>
      <c r="I2815" s="25">
        <v>1497673.3860367415</v>
      </c>
      <c r="J2815" s="25">
        <v>1532298.9436456496</v>
      </c>
      <c r="K2815" s="25">
        <v>2125326.4908907907</v>
      </c>
      <c r="L2815" s="33">
        <v>778942.23896543402</v>
      </c>
    </row>
    <row r="2816" spans="2:12" x14ac:dyDescent="0.25">
      <c r="B2816" s="27">
        <v>2811</v>
      </c>
      <c r="C2816" s="24">
        <v>-1092951.1900097569</v>
      </c>
      <c r="D2816" s="25">
        <v>1763134.6199891381</v>
      </c>
      <c r="E2816" s="25">
        <v>835793.8763182275</v>
      </c>
      <c r="F2816" s="25">
        <v>169623.6188856177</v>
      </c>
      <c r="G2816" s="25">
        <v>897271.07592156017</v>
      </c>
      <c r="H2816" s="25">
        <v>277338.3789280057</v>
      </c>
      <c r="I2816" s="25">
        <v>-159316.58000443131</v>
      </c>
      <c r="J2816" s="25">
        <v>600702.85622037016</v>
      </c>
      <c r="K2816" s="25">
        <v>1156756.2488398822</v>
      </c>
      <c r="L2816" s="33">
        <v>1034855.1073767035</v>
      </c>
    </row>
    <row r="2817" spans="2:12" x14ac:dyDescent="0.25">
      <c r="B2817" s="27">
        <v>2812</v>
      </c>
      <c r="C2817" s="24">
        <v>629129.24725558236</v>
      </c>
      <c r="D2817" s="25">
        <v>303888.47140103672</v>
      </c>
      <c r="E2817" s="25">
        <v>1388845.3859810028</v>
      </c>
      <c r="F2817" s="25">
        <v>2129606.3468862497</v>
      </c>
      <c r="G2817" s="25">
        <v>557001.53735172469</v>
      </c>
      <c r="H2817" s="25">
        <v>325287.06690200325</v>
      </c>
      <c r="I2817" s="25">
        <v>-719367.58946012286</v>
      </c>
      <c r="J2817" s="25">
        <v>-120062.16422210634</v>
      </c>
      <c r="K2817" s="25">
        <v>1167354.8850838053</v>
      </c>
      <c r="L2817" s="33">
        <v>1715642.5129580535</v>
      </c>
    </row>
    <row r="2818" spans="2:12" x14ac:dyDescent="0.25">
      <c r="B2818" s="27">
        <v>2813</v>
      </c>
      <c r="C2818" s="24">
        <v>898665.8908422254</v>
      </c>
      <c r="D2818" s="25">
        <v>-28835.349858678877</v>
      </c>
      <c r="E2818" s="25">
        <v>871263.86047166865</v>
      </c>
      <c r="F2818" s="25">
        <v>1234892.4623457384</v>
      </c>
      <c r="G2818" s="25">
        <v>1870049.639992049</v>
      </c>
      <c r="H2818" s="25">
        <v>29833.469413074665</v>
      </c>
      <c r="I2818" s="25">
        <v>-244144.21031475067</v>
      </c>
      <c r="J2818" s="25">
        <v>174676.97418458015</v>
      </c>
      <c r="K2818" s="25">
        <v>826608.01381099597</v>
      </c>
      <c r="L2818" s="33">
        <v>1262231.0885218969</v>
      </c>
    </row>
    <row r="2819" spans="2:12" x14ac:dyDescent="0.25">
      <c r="B2819" s="27">
        <v>2814</v>
      </c>
      <c r="C2819" s="24">
        <v>3128241.8077164907</v>
      </c>
      <c r="D2819" s="25">
        <v>457855.0055208616</v>
      </c>
      <c r="E2819" s="25">
        <v>-698189.37126863794</v>
      </c>
      <c r="F2819" s="25">
        <v>1394149.5770106548</v>
      </c>
      <c r="G2819" s="25">
        <v>-1684820.8369462867</v>
      </c>
      <c r="H2819" s="25">
        <v>2996833.289756658</v>
      </c>
      <c r="I2819" s="25">
        <v>256416.8268726347</v>
      </c>
      <c r="J2819" s="25">
        <v>202331.90443509119</v>
      </c>
      <c r="K2819" s="25">
        <v>256281.2545630564</v>
      </c>
      <c r="L2819" s="33">
        <v>307635.82365201414</v>
      </c>
    </row>
    <row r="2820" spans="2:12" x14ac:dyDescent="0.25">
      <c r="B2820" s="27">
        <v>2815</v>
      </c>
      <c r="C2820" s="24">
        <v>2308014.9971252196</v>
      </c>
      <c r="D2820" s="25">
        <v>-674940.96392408013</v>
      </c>
      <c r="E2820" s="25">
        <v>416594.74184253626</v>
      </c>
      <c r="F2820" s="25">
        <v>1871786.7005052855</v>
      </c>
      <c r="G2820" s="25">
        <v>527458.75046504475</v>
      </c>
      <c r="H2820" s="25">
        <v>-273924.39563135616</v>
      </c>
      <c r="I2820" s="25">
        <v>1028827.2453428181</v>
      </c>
      <c r="J2820" s="25">
        <v>1495406.3373003313</v>
      </c>
      <c r="K2820" s="25">
        <v>520242.64690391021</v>
      </c>
      <c r="L2820" s="33">
        <v>2479667.1443014182</v>
      </c>
    </row>
    <row r="2821" spans="2:12" x14ac:dyDescent="0.25">
      <c r="B2821" s="27">
        <v>2816</v>
      </c>
      <c r="C2821" s="24">
        <v>908506.544507368</v>
      </c>
      <c r="D2821" s="25">
        <v>1501810.6246077847</v>
      </c>
      <c r="E2821" s="25">
        <v>-211665.31596482079</v>
      </c>
      <c r="F2821" s="25">
        <v>919300.76182420878</v>
      </c>
      <c r="G2821" s="25">
        <v>790831.21506699873</v>
      </c>
      <c r="H2821" s="25">
        <v>1367002.4009981346</v>
      </c>
      <c r="I2821" s="25">
        <v>2396208.0859011058</v>
      </c>
      <c r="J2821" s="25">
        <v>-340489.39423781447</v>
      </c>
      <c r="K2821" s="25">
        <v>1507473.452810653</v>
      </c>
      <c r="L2821" s="33">
        <v>-498351.32394441776</v>
      </c>
    </row>
    <row r="2822" spans="2:12" x14ac:dyDescent="0.25">
      <c r="B2822" s="27">
        <v>2817</v>
      </c>
      <c r="C2822" s="24">
        <v>51746.785095269792</v>
      </c>
      <c r="D2822" s="25">
        <v>350838.73267926322</v>
      </c>
      <c r="E2822" s="25">
        <v>381241.24339522747</v>
      </c>
      <c r="F2822" s="25">
        <v>2273960.262743311</v>
      </c>
      <c r="G2822" s="25">
        <v>2080088.6098989658</v>
      </c>
      <c r="H2822" s="25">
        <v>1534930.9029419967</v>
      </c>
      <c r="I2822" s="25">
        <v>-126362.73304201895</v>
      </c>
      <c r="J2822" s="25">
        <v>1110157.4780673627</v>
      </c>
      <c r="K2822" s="25">
        <v>389137.50462365663</v>
      </c>
      <c r="L2822" s="33">
        <v>1909149.3162151119</v>
      </c>
    </row>
    <row r="2823" spans="2:12" x14ac:dyDescent="0.25">
      <c r="B2823" s="27">
        <v>2818</v>
      </c>
      <c r="C2823" s="24">
        <v>-317306.76783433277</v>
      </c>
      <c r="D2823" s="25">
        <v>-245056.8006541254</v>
      </c>
      <c r="E2823" s="25">
        <v>1560140.6711506625</v>
      </c>
      <c r="F2823" s="25">
        <v>-587210.68844768871</v>
      </c>
      <c r="G2823" s="25">
        <v>96062.604014708661</v>
      </c>
      <c r="H2823" s="25">
        <v>694492.91419742815</v>
      </c>
      <c r="I2823" s="25">
        <v>1232616.2578400341</v>
      </c>
      <c r="J2823" s="25">
        <v>-903188.65661766473</v>
      </c>
      <c r="K2823" s="25">
        <v>-1296711.8409756585</v>
      </c>
      <c r="L2823" s="33">
        <v>2214496.6178752538</v>
      </c>
    </row>
    <row r="2824" spans="2:12" x14ac:dyDescent="0.25">
      <c r="B2824" s="27">
        <v>2819</v>
      </c>
      <c r="C2824" s="24">
        <v>564981.47982801683</v>
      </c>
      <c r="D2824" s="25">
        <v>2161651.680096616</v>
      </c>
      <c r="E2824" s="25">
        <v>472461.09906355944</v>
      </c>
      <c r="F2824" s="25">
        <v>-169192.37105454039</v>
      </c>
      <c r="G2824" s="25">
        <v>1402370.2045708373</v>
      </c>
      <c r="H2824" s="25">
        <v>1725441.6351034548</v>
      </c>
      <c r="I2824" s="25">
        <v>-1172231.3199490011</v>
      </c>
      <c r="J2824" s="25">
        <v>-161888.11428237148</v>
      </c>
      <c r="K2824" s="25">
        <v>1650446.5738190422</v>
      </c>
      <c r="L2824" s="33">
        <v>1476760.885099154</v>
      </c>
    </row>
    <row r="2825" spans="2:12" x14ac:dyDescent="0.25">
      <c r="B2825" s="27">
        <v>2820</v>
      </c>
      <c r="C2825" s="24">
        <v>-579640.16816228302</v>
      </c>
      <c r="D2825" s="25">
        <v>-1165557.7795437169</v>
      </c>
      <c r="E2825" s="25">
        <v>-839999.72436695313</v>
      </c>
      <c r="F2825" s="25">
        <v>482811.11430576583</v>
      </c>
      <c r="G2825" s="25">
        <v>321487.66952282935</v>
      </c>
      <c r="H2825" s="25">
        <v>-143649.89542771131</v>
      </c>
      <c r="I2825" s="25">
        <v>470960.31826932169</v>
      </c>
      <c r="J2825" s="25">
        <v>1714271.5292745945</v>
      </c>
      <c r="K2825" s="25">
        <v>3102361.782950487</v>
      </c>
      <c r="L2825" s="33">
        <v>503265.7093214253</v>
      </c>
    </row>
    <row r="2826" spans="2:12" x14ac:dyDescent="0.25">
      <c r="B2826" s="27">
        <v>2821</v>
      </c>
      <c r="C2826" s="24">
        <v>2609504.9214111986</v>
      </c>
      <c r="D2826" s="25">
        <v>1895539.5814840775</v>
      </c>
      <c r="E2826" s="25">
        <v>2193717.3463904168</v>
      </c>
      <c r="F2826" s="25">
        <v>1824337.7680653827</v>
      </c>
      <c r="G2826" s="25">
        <v>1291839.9353372976</v>
      </c>
      <c r="H2826" s="25">
        <v>2434366.2419081312</v>
      </c>
      <c r="I2826" s="25">
        <v>301072.57911049016</v>
      </c>
      <c r="J2826" s="25">
        <v>1436559.3668358936</v>
      </c>
      <c r="K2826" s="25">
        <v>-1101774.6531559024</v>
      </c>
      <c r="L2826" s="33">
        <v>-616795.61841814686</v>
      </c>
    </row>
    <row r="2827" spans="2:12" x14ac:dyDescent="0.25">
      <c r="B2827" s="27">
        <v>2822</v>
      </c>
      <c r="C2827" s="24">
        <v>-762720.67271122802</v>
      </c>
      <c r="D2827" s="25">
        <v>728339.94891834864</v>
      </c>
      <c r="E2827" s="25">
        <v>136875.27960908879</v>
      </c>
      <c r="F2827" s="25">
        <v>26929.934073044918</v>
      </c>
      <c r="G2827" s="25">
        <v>1089886.2240537307</v>
      </c>
      <c r="H2827" s="25">
        <v>165610.95623799413</v>
      </c>
      <c r="I2827" s="25">
        <v>1788219.1190659516</v>
      </c>
      <c r="J2827" s="25">
        <v>1569980.0895171706</v>
      </c>
      <c r="K2827" s="25">
        <v>2396361.9694332462</v>
      </c>
      <c r="L2827" s="33">
        <v>-1108407.6432695789</v>
      </c>
    </row>
    <row r="2828" spans="2:12" x14ac:dyDescent="0.25">
      <c r="B2828" s="27">
        <v>2823</v>
      </c>
      <c r="C2828" s="24">
        <v>1248491.2459356203</v>
      </c>
      <c r="D2828" s="25">
        <v>642843.50349520566</v>
      </c>
      <c r="E2828" s="25">
        <v>1837302.8055565683</v>
      </c>
      <c r="F2828" s="25">
        <v>977041.2214735304</v>
      </c>
      <c r="G2828" s="25">
        <v>-1198258.9423131617</v>
      </c>
      <c r="H2828" s="25">
        <v>1452054.4915672019</v>
      </c>
      <c r="I2828" s="25">
        <v>-674111.753307465</v>
      </c>
      <c r="J2828" s="25">
        <v>1377014.8962499783</v>
      </c>
      <c r="K2828" s="25">
        <v>-148277.85267738998</v>
      </c>
      <c r="L2828" s="33">
        <v>1064447.9895463027</v>
      </c>
    </row>
    <row r="2829" spans="2:12" x14ac:dyDescent="0.25">
      <c r="B2829" s="27">
        <v>2824</v>
      </c>
      <c r="C2829" s="24">
        <v>-637838.87754637934</v>
      </c>
      <c r="D2829" s="25">
        <v>911540.83809647942</v>
      </c>
      <c r="E2829" s="25">
        <v>2049938.7603139356</v>
      </c>
      <c r="F2829" s="25">
        <v>590038.85005296301</v>
      </c>
      <c r="G2829" s="25">
        <v>-297058.26125676325</v>
      </c>
      <c r="H2829" s="25">
        <v>1984573.5362202711</v>
      </c>
      <c r="I2829" s="25">
        <v>1556736.6457636803</v>
      </c>
      <c r="J2829" s="25">
        <v>-291276.40042257775</v>
      </c>
      <c r="K2829" s="25">
        <v>854327.59129361762</v>
      </c>
      <c r="L2829" s="33">
        <v>386733.50920392759</v>
      </c>
    </row>
    <row r="2830" spans="2:12" x14ac:dyDescent="0.25">
      <c r="B2830" s="27">
        <v>2825</v>
      </c>
      <c r="C2830" s="24">
        <v>-28727.562654179521</v>
      </c>
      <c r="D2830" s="25">
        <v>4381013.5968968887</v>
      </c>
      <c r="E2830" s="25">
        <v>906091.73745254846</v>
      </c>
      <c r="F2830" s="25">
        <v>1634898.1571474774</v>
      </c>
      <c r="G2830" s="25">
        <v>-502208.47830775194</v>
      </c>
      <c r="H2830" s="25">
        <v>407943.10173894791</v>
      </c>
      <c r="I2830" s="25">
        <v>1646313.5060681775</v>
      </c>
      <c r="J2830" s="25">
        <v>777806.81452484149</v>
      </c>
      <c r="K2830" s="25">
        <v>467558.21306673996</v>
      </c>
      <c r="L2830" s="33">
        <v>1014697.586907126</v>
      </c>
    </row>
    <row r="2831" spans="2:12" x14ac:dyDescent="0.25">
      <c r="B2831" s="27">
        <v>2826</v>
      </c>
      <c r="C2831" s="24">
        <v>-1498327.6275474555</v>
      </c>
      <c r="D2831" s="25">
        <v>-408112.03612342477</v>
      </c>
      <c r="E2831" s="25">
        <v>-414795.71186705586</v>
      </c>
      <c r="F2831" s="25">
        <v>1522664.3476764765</v>
      </c>
      <c r="G2831" s="25">
        <v>2113758.8593978807</v>
      </c>
      <c r="H2831" s="25">
        <v>458427.56255664909</v>
      </c>
      <c r="I2831" s="25">
        <v>-345498.72458676854</v>
      </c>
      <c r="J2831" s="25">
        <v>1287291.8007365582</v>
      </c>
      <c r="K2831" s="25">
        <v>508123.42801899649</v>
      </c>
      <c r="L2831" s="33">
        <v>-916621.7283554445</v>
      </c>
    </row>
    <row r="2832" spans="2:12" x14ac:dyDescent="0.25">
      <c r="B2832" s="27">
        <v>2827</v>
      </c>
      <c r="C2832" s="24">
        <v>1349275.9313761685</v>
      </c>
      <c r="D2832" s="25">
        <v>292981.49115366442</v>
      </c>
      <c r="E2832" s="25">
        <v>887675.55691918312</v>
      </c>
      <c r="F2832" s="25">
        <v>261483.34476866107</v>
      </c>
      <c r="G2832" s="25">
        <v>-863006.93434723653</v>
      </c>
      <c r="H2832" s="25">
        <v>60986.626244945452</v>
      </c>
      <c r="I2832" s="25">
        <v>606866.99482985865</v>
      </c>
      <c r="J2832" s="25">
        <v>1525127.5384711917</v>
      </c>
      <c r="K2832" s="25">
        <v>1190924.0474027372</v>
      </c>
      <c r="L2832" s="33">
        <v>-264761.38619832182</v>
      </c>
    </row>
    <row r="2833" spans="2:12" x14ac:dyDescent="0.25">
      <c r="B2833" s="27">
        <v>2828</v>
      </c>
      <c r="C2833" s="24">
        <v>-1513173.4006518181</v>
      </c>
      <c r="D2833" s="25">
        <v>1577717.6326974183</v>
      </c>
      <c r="E2833" s="25">
        <v>851395.51700334996</v>
      </c>
      <c r="F2833" s="25">
        <v>788992.19977391232</v>
      </c>
      <c r="G2833" s="25">
        <v>1193848.7446963605</v>
      </c>
      <c r="H2833" s="25">
        <v>342131.18024881324</v>
      </c>
      <c r="I2833" s="25">
        <v>253366.87613647105</v>
      </c>
      <c r="J2833" s="25">
        <v>-811241.99257105822</v>
      </c>
      <c r="K2833" s="25">
        <v>688561.90048341453</v>
      </c>
      <c r="L2833" s="33">
        <v>-2125010.1989262654</v>
      </c>
    </row>
    <row r="2834" spans="2:12" x14ac:dyDescent="0.25">
      <c r="B2834" s="27">
        <v>2829</v>
      </c>
      <c r="C2834" s="24">
        <v>-228336.25555390632</v>
      </c>
      <c r="D2834" s="25">
        <v>540127.65612578951</v>
      </c>
      <c r="E2834" s="25">
        <v>447512.85722867399</v>
      </c>
      <c r="F2834" s="25">
        <v>-429012.33993250271</v>
      </c>
      <c r="G2834" s="25">
        <v>-803157.71436298406</v>
      </c>
      <c r="H2834" s="25">
        <v>1343048.3422716511</v>
      </c>
      <c r="I2834" s="25">
        <v>1290115.569310586</v>
      </c>
      <c r="J2834" s="25">
        <v>1286659.4009693004</v>
      </c>
      <c r="K2834" s="25">
        <v>1683158.1321144402</v>
      </c>
      <c r="L2834" s="33">
        <v>-401278.39520600112</v>
      </c>
    </row>
    <row r="2835" spans="2:12" x14ac:dyDescent="0.25">
      <c r="B2835" s="27">
        <v>2830</v>
      </c>
      <c r="C2835" s="24">
        <v>734260.71298187971</v>
      </c>
      <c r="D2835" s="25">
        <v>673503.8593707676</v>
      </c>
      <c r="E2835" s="25">
        <v>-2028272.0965443337</v>
      </c>
      <c r="F2835" s="25">
        <v>1580051.7298687822</v>
      </c>
      <c r="G2835" s="25">
        <v>1016044.4283077396</v>
      </c>
      <c r="H2835" s="25">
        <v>597210.45900351973</v>
      </c>
      <c r="I2835" s="25">
        <v>1721915.5769003071</v>
      </c>
      <c r="J2835" s="25">
        <v>725488.89817918744</v>
      </c>
      <c r="K2835" s="25">
        <v>157820.82902951259</v>
      </c>
      <c r="L2835" s="33">
        <v>1992270.7919595391</v>
      </c>
    </row>
    <row r="2836" spans="2:12" x14ac:dyDescent="0.25">
      <c r="B2836" s="27">
        <v>2831</v>
      </c>
      <c r="C2836" s="24">
        <v>639484.98484911816</v>
      </c>
      <c r="D2836" s="25">
        <v>755767.81802462414</v>
      </c>
      <c r="E2836" s="25">
        <v>811352.54969633836</v>
      </c>
      <c r="F2836" s="25">
        <v>916663.70434541255</v>
      </c>
      <c r="G2836" s="25">
        <v>1333107.2179635554</v>
      </c>
      <c r="H2836" s="25">
        <v>1391889.4147161446</v>
      </c>
      <c r="I2836" s="25">
        <v>1090990.3322118027</v>
      </c>
      <c r="J2836" s="25">
        <v>1445130.4524626173</v>
      </c>
      <c r="K2836" s="25">
        <v>1092107.1394987269</v>
      </c>
      <c r="L2836" s="33">
        <v>1348474.3876833078</v>
      </c>
    </row>
    <row r="2837" spans="2:12" x14ac:dyDescent="0.25">
      <c r="B2837" s="27">
        <v>2832</v>
      </c>
      <c r="C2837" s="24">
        <v>3802591.5124783581</v>
      </c>
      <c r="D2837" s="25">
        <v>45648.885141119361</v>
      </c>
      <c r="E2837" s="25">
        <v>-317032.52909304481</v>
      </c>
      <c r="F2837" s="25">
        <v>2452538.1037090416</v>
      </c>
      <c r="G2837" s="25">
        <v>2139182.1920786621</v>
      </c>
      <c r="H2837" s="25">
        <v>-474687.83501170948</v>
      </c>
      <c r="I2837" s="25">
        <v>558983.01698263455</v>
      </c>
      <c r="J2837" s="25">
        <v>-310014.20454949467</v>
      </c>
      <c r="K2837" s="25">
        <v>610614.66450411407</v>
      </c>
      <c r="L2837" s="33">
        <v>351715.09627693519</v>
      </c>
    </row>
    <row r="2838" spans="2:12" x14ac:dyDescent="0.25">
      <c r="B2838" s="27">
        <v>2833</v>
      </c>
      <c r="C2838" s="24">
        <v>1224044.1314372844</v>
      </c>
      <c r="D2838" s="25">
        <v>1424183.707877194</v>
      </c>
      <c r="E2838" s="25">
        <v>-1041897.397755452</v>
      </c>
      <c r="F2838" s="25">
        <v>137453.78788106889</v>
      </c>
      <c r="G2838" s="25">
        <v>-279896.92957422277</v>
      </c>
      <c r="H2838" s="25">
        <v>414903.32941152947</v>
      </c>
      <c r="I2838" s="25">
        <v>241165.79462825786</v>
      </c>
      <c r="J2838" s="25">
        <v>2255102.1682031634</v>
      </c>
      <c r="K2838" s="25">
        <v>3106832.957811262</v>
      </c>
      <c r="L2838" s="33">
        <v>56469.335766230244</v>
      </c>
    </row>
    <row r="2839" spans="2:12" x14ac:dyDescent="0.25">
      <c r="B2839" s="27">
        <v>2834</v>
      </c>
      <c r="C2839" s="24">
        <v>1669904.8688623793</v>
      </c>
      <c r="D2839" s="25">
        <v>1224974.5381267308</v>
      </c>
      <c r="E2839" s="25">
        <v>1008317.2973232241</v>
      </c>
      <c r="F2839" s="25">
        <v>-1529989.0766586126</v>
      </c>
      <c r="G2839" s="25">
        <v>1603087.2823412479</v>
      </c>
      <c r="H2839" s="25">
        <v>1364867.6927243434</v>
      </c>
      <c r="I2839" s="25">
        <v>86314.241467428859</v>
      </c>
      <c r="J2839" s="25">
        <v>1908775.3716158513</v>
      </c>
      <c r="K2839" s="25">
        <v>985363.61558890995</v>
      </c>
      <c r="L2839" s="33">
        <v>1807033.0050918423</v>
      </c>
    </row>
    <row r="2840" spans="2:12" x14ac:dyDescent="0.25">
      <c r="B2840" s="27">
        <v>2835</v>
      </c>
      <c r="C2840" s="24">
        <v>617521.43282551365</v>
      </c>
      <c r="D2840" s="25">
        <v>595887.57220566738</v>
      </c>
      <c r="E2840" s="25">
        <v>2625283.2573026447</v>
      </c>
      <c r="F2840" s="25">
        <v>1911186.8810920669</v>
      </c>
      <c r="G2840" s="25">
        <v>1801523.3472219706</v>
      </c>
      <c r="H2840" s="25">
        <v>1150335.2748558614</v>
      </c>
      <c r="I2840" s="25">
        <v>692681.99410045939</v>
      </c>
      <c r="J2840" s="25">
        <v>472702.04723065533</v>
      </c>
      <c r="K2840" s="25">
        <v>626502.60721980454</v>
      </c>
      <c r="L2840" s="33">
        <v>1412737.7972327676</v>
      </c>
    </row>
    <row r="2841" spans="2:12" x14ac:dyDescent="0.25">
      <c r="B2841" s="27">
        <v>2836</v>
      </c>
      <c r="C2841" s="24">
        <v>866504.80801321287</v>
      </c>
      <c r="D2841" s="25">
        <v>1562319.3087095274</v>
      </c>
      <c r="E2841" s="25">
        <v>-376467.30457215942</v>
      </c>
      <c r="F2841" s="25">
        <v>-1323630.8197407126</v>
      </c>
      <c r="G2841" s="25">
        <v>1866041.5749869589</v>
      </c>
      <c r="H2841" s="25">
        <v>1534790.659115932</v>
      </c>
      <c r="I2841" s="25">
        <v>625106.61002905201</v>
      </c>
      <c r="J2841" s="25">
        <v>-315806.83647831436</v>
      </c>
      <c r="K2841" s="25">
        <v>1546564.7483496177</v>
      </c>
      <c r="L2841" s="33">
        <v>710289.93259970052</v>
      </c>
    </row>
    <row r="2842" spans="2:12" x14ac:dyDescent="0.25">
      <c r="B2842" s="27">
        <v>2837</v>
      </c>
      <c r="C2842" s="24">
        <v>1104041.116339759</v>
      </c>
      <c r="D2842" s="25">
        <v>944677.58486298239</v>
      </c>
      <c r="E2842" s="25">
        <v>342267.01577655226</v>
      </c>
      <c r="F2842" s="25">
        <v>502610.07847307436</v>
      </c>
      <c r="G2842" s="25">
        <v>1347803.3168041771</v>
      </c>
      <c r="H2842" s="25">
        <v>-384616.91212398838</v>
      </c>
      <c r="I2842" s="25">
        <v>-311850.58609715523</v>
      </c>
      <c r="J2842" s="25">
        <v>527671.85612384416</v>
      </c>
      <c r="K2842" s="25">
        <v>519027.53638364514</v>
      </c>
      <c r="L2842" s="33">
        <v>1593192.2796148192</v>
      </c>
    </row>
    <row r="2843" spans="2:12" x14ac:dyDescent="0.25">
      <c r="B2843" s="27">
        <v>2838</v>
      </c>
      <c r="C2843" s="24">
        <v>1927886.452156845</v>
      </c>
      <c r="D2843" s="25">
        <v>1547900.7328517605</v>
      </c>
      <c r="E2843" s="25">
        <v>-1070581.7820818694</v>
      </c>
      <c r="F2843" s="25">
        <v>3520920.5803526351</v>
      </c>
      <c r="G2843" s="25">
        <v>1173782.0904680993</v>
      </c>
      <c r="H2843" s="25">
        <v>711542.4469978679</v>
      </c>
      <c r="I2843" s="25">
        <v>2859548.4222600088</v>
      </c>
      <c r="J2843" s="25">
        <v>246839.74222211307</v>
      </c>
      <c r="K2843" s="25">
        <v>1803159.184541692</v>
      </c>
      <c r="L2843" s="33">
        <v>298614.85273534106</v>
      </c>
    </row>
    <row r="2844" spans="2:12" x14ac:dyDescent="0.25">
      <c r="B2844" s="27">
        <v>2839</v>
      </c>
      <c r="C2844" s="24">
        <v>1828416.2279480342</v>
      </c>
      <c r="D2844" s="25">
        <v>24642.340034466237</v>
      </c>
      <c r="E2844" s="25">
        <v>-619714.08460160298</v>
      </c>
      <c r="F2844" s="25">
        <v>1420945.2546063499</v>
      </c>
      <c r="G2844" s="25">
        <v>2071675.2911819788</v>
      </c>
      <c r="H2844" s="25">
        <v>1065469.3125622943</v>
      </c>
      <c r="I2844" s="25">
        <v>241362.61967056151</v>
      </c>
      <c r="J2844" s="25">
        <v>2472743.4798112544</v>
      </c>
      <c r="K2844" s="25">
        <v>-396302.3165090587</v>
      </c>
      <c r="L2844" s="33">
        <v>1063601.5307929697</v>
      </c>
    </row>
    <row r="2845" spans="2:12" x14ac:dyDescent="0.25">
      <c r="B2845" s="27">
        <v>2840</v>
      </c>
      <c r="C2845" s="24">
        <v>2799029.9635242894</v>
      </c>
      <c r="D2845" s="25">
        <v>-369199.03034268552</v>
      </c>
      <c r="E2845" s="25">
        <v>884249.99103994388</v>
      </c>
      <c r="F2845" s="25">
        <v>-895671.91501857061</v>
      </c>
      <c r="G2845" s="25">
        <v>446969.51961833658</v>
      </c>
      <c r="H2845" s="25">
        <v>-785178.67216990935</v>
      </c>
      <c r="I2845" s="25">
        <v>552185.30729930382</v>
      </c>
      <c r="J2845" s="25">
        <v>599044.16944584064</v>
      </c>
      <c r="K2845" s="25">
        <v>221566.13309608866</v>
      </c>
      <c r="L2845" s="33">
        <v>2485252.1625498841</v>
      </c>
    </row>
    <row r="2846" spans="2:12" x14ac:dyDescent="0.25">
      <c r="B2846" s="27">
        <v>2841</v>
      </c>
      <c r="C2846" s="24">
        <v>-515118.04501794698</v>
      </c>
      <c r="D2846" s="25">
        <v>406188.29731618939</v>
      </c>
      <c r="E2846" s="25">
        <v>2058651.4521368798</v>
      </c>
      <c r="F2846" s="25">
        <v>370155.05749783432</v>
      </c>
      <c r="G2846" s="25">
        <v>-502025.22517602425</v>
      </c>
      <c r="H2846" s="25">
        <v>1297842.8292426169</v>
      </c>
      <c r="I2846" s="25">
        <v>246976.29706373904</v>
      </c>
      <c r="J2846" s="25">
        <v>64929.916978161316</v>
      </c>
      <c r="K2846" s="25">
        <v>-274224.27525913063</v>
      </c>
      <c r="L2846" s="33">
        <v>68271.899827218149</v>
      </c>
    </row>
    <row r="2847" spans="2:12" x14ac:dyDescent="0.25">
      <c r="B2847" s="27">
        <v>2842</v>
      </c>
      <c r="C2847" s="24">
        <v>1793826.084461451</v>
      </c>
      <c r="D2847" s="25">
        <v>406918.28480452672</v>
      </c>
      <c r="E2847" s="25">
        <v>481745.37221905636</v>
      </c>
      <c r="F2847" s="25">
        <v>1020014.2458790699</v>
      </c>
      <c r="G2847" s="25">
        <v>581490.97170878807</v>
      </c>
      <c r="H2847" s="25">
        <v>1200695.7232568059</v>
      </c>
      <c r="I2847" s="25">
        <v>-587490.44372056145</v>
      </c>
      <c r="J2847" s="25">
        <v>1100368.4367148904</v>
      </c>
      <c r="K2847" s="25">
        <v>699748.45884650433</v>
      </c>
      <c r="L2847" s="33">
        <v>336913.08598504914</v>
      </c>
    </row>
    <row r="2848" spans="2:12" x14ac:dyDescent="0.25">
      <c r="B2848" s="27">
        <v>2843</v>
      </c>
      <c r="C2848" s="24">
        <v>303136.03149489034</v>
      </c>
      <c r="D2848" s="25">
        <v>861088.18510763627</v>
      </c>
      <c r="E2848" s="25">
        <v>2240297.0981130791</v>
      </c>
      <c r="F2848" s="25">
        <v>492836.79650603095</v>
      </c>
      <c r="G2848" s="25">
        <v>175330.68688445445</v>
      </c>
      <c r="H2848" s="25">
        <v>-216198.67997984262</v>
      </c>
      <c r="I2848" s="25">
        <v>1382831.7301776586</v>
      </c>
      <c r="J2848" s="25">
        <v>509988.89882336091</v>
      </c>
      <c r="K2848" s="25">
        <v>1862808.1129065547</v>
      </c>
      <c r="L2848" s="33">
        <v>2189968.5593289658</v>
      </c>
    </row>
    <row r="2849" spans="2:12" x14ac:dyDescent="0.25">
      <c r="B2849" s="27">
        <v>2844</v>
      </c>
      <c r="C2849" s="24">
        <v>2378359.2661541766</v>
      </c>
      <c r="D2849" s="25">
        <v>894281.95995634235</v>
      </c>
      <c r="E2849" s="25">
        <v>2288916.1721123131</v>
      </c>
      <c r="F2849" s="25">
        <v>1088618.951644754</v>
      </c>
      <c r="G2849" s="25">
        <v>2636187.0832168339</v>
      </c>
      <c r="H2849" s="25">
        <v>386832.65140449582</v>
      </c>
      <c r="I2849" s="25">
        <v>65384.55738920439</v>
      </c>
      <c r="J2849" s="25">
        <v>816382.42883289373</v>
      </c>
      <c r="K2849" s="25">
        <v>-1286988.2197050438</v>
      </c>
      <c r="L2849" s="33">
        <v>-221856.50085577928</v>
      </c>
    </row>
    <row r="2850" spans="2:12" x14ac:dyDescent="0.25">
      <c r="B2850" s="27">
        <v>2845</v>
      </c>
      <c r="C2850" s="24">
        <v>774880.26892451197</v>
      </c>
      <c r="D2850" s="25">
        <v>1659146.9725835356</v>
      </c>
      <c r="E2850" s="25">
        <v>-601550.11134151556</v>
      </c>
      <c r="F2850" s="25">
        <v>437572.12578965258</v>
      </c>
      <c r="G2850" s="25">
        <v>640331.49285986787</v>
      </c>
      <c r="H2850" s="25">
        <v>-780220.18285993394</v>
      </c>
      <c r="I2850" s="25">
        <v>-1543887.5771180689</v>
      </c>
      <c r="J2850" s="25">
        <v>653537.88640100136</v>
      </c>
      <c r="K2850" s="25">
        <v>1538736.9823555006</v>
      </c>
      <c r="L2850" s="33">
        <v>-679647.93119871104</v>
      </c>
    </row>
    <row r="2851" spans="2:12" x14ac:dyDescent="0.25">
      <c r="B2851" s="27">
        <v>2846</v>
      </c>
      <c r="C2851" s="24">
        <v>1781915.9724305514</v>
      </c>
      <c r="D2851" s="25">
        <v>1270723.662415118</v>
      </c>
      <c r="E2851" s="25">
        <v>-366337.23956408305</v>
      </c>
      <c r="F2851" s="25">
        <v>869758.77473182091</v>
      </c>
      <c r="G2851" s="25">
        <v>-1233527.2666409025</v>
      </c>
      <c r="H2851" s="25">
        <v>393376.47499814816</v>
      </c>
      <c r="I2851" s="25">
        <v>96506.629033007659</v>
      </c>
      <c r="J2851" s="25">
        <v>1218268.338459115</v>
      </c>
      <c r="K2851" s="25">
        <v>1218814.3138383133</v>
      </c>
      <c r="L2851" s="33">
        <v>888969.65049375221</v>
      </c>
    </row>
    <row r="2852" spans="2:12" x14ac:dyDescent="0.25">
      <c r="B2852" s="27">
        <v>2847</v>
      </c>
      <c r="C2852" s="24">
        <v>-81370.207214536611</v>
      </c>
      <c r="D2852" s="25">
        <v>1980592.719310808</v>
      </c>
      <c r="E2852" s="25">
        <v>1552305.7470865473</v>
      </c>
      <c r="F2852" s="25">
        <v>1261520.1995603209</v>
      </c>
      <c r="G2852" s="25">
        <v>-547892.25877173152</v>
      </c>
      <c r="H2852" s="25">
        <v>680880.73518085945</v>
      </c>
      <c r="I2852" s="25">
        <v>630716.87653337512</v>
      </c>
      <c r="J2852" s="25">
        <v>1851033.0810794374</v>
      </c>
      <c r="K2852" s="25">
        <v>263758.97763224272</v>
      </c>
      <c r="L2852" s="33">
        <v>426263.21912153577</v>
      </c>
    </row>
    <row r="2853" spans="2:12" x14ac:dyDescent="0.25">
      <c r="B2853" s="27">
        <v>2848</v>
      </c>
      <c r="C2853" s="24">
        <v>2352344.0673524793</v>
      </c>
      <c r="D2853" s="25">
        <v>-36911.865534767043</v>
      </c>
      <c r="E2853" s="25">
        <v>685095.6416956475</v>
      </c>
      <c r="F2853" s="25">
        <v>2703072.0387951322</v>
      </c>
      <c r="G2853" s="25">
        <v>2091561.3244768456</v>
      </c>
      <c r="H2853" s="25">
        <v>1941281.1510669426</v>
      </c>
      <c r="I2853" s="25">
        <v>1405104.6963399732</v>
      </c>
      <c r="J2853" s="25">
        <v>1159255.2798578041</v>
      </c>
      <c r="K2853" s="25">
        <v>-1470719.2959220957</v>
      </c>
      <c r="L2853" s="33">
        <v>3507825.2518583527</v>
      </c>
    </row>
    <row r="2854" spans="2:12" x14ac:dyDescent="0.25">
      <c r="B2854" s="27">
        <v>2849</v>
      </c>
      <c r="C2854" s="24">
        <v>-1977001.2009131624</v>
      </c>
      <c r="D2854" s="25">
        <v>-786906.82015716424</v>
      </c>
      <c r="E2854" s="25">
        <v>42735.99489391176</v>
      </c>
      <c r="F2854" s="25">
        <v>-769241.29836184112</v>
      </c>
      <c r="G2854" s="25">
        <v>143665.78994781803</v>
      </c>
      <c r="H2854" s="25">
        <v>1389216.2143997564</v>
      </c>
      <c r="I2854" s="25">
        <v>-77897.848213673569</v>
      </c>
      <c r="J2854" s="25">
        <v>-1071634.2012708606</v>
      </c>
      <c r="K2854" s="25">
        <v>479197.1578815165</v>
      </c>
      <c r="L2854" s="33">
        <v>943315.54531350732</v>
      </c>
    </row>
    <row r="2855" spans="2:12" x14ac:dyDescent="0.25">
      <c r="B2855" s="27">
        <v>2850</v>
      </c>
      <c r="C2855" s="24">
        <v>1625049.3795381547</v>
      </c>
      <c r="D2855" s="25">
        <v>401090.62558752159</v>
      </c>
      <c r="E2855" s="25">
        <v>-9015.9054833184928</v>
      </c>
      <c r="F2855" s="25">
        <v>746273.34694892634</v>
      </c>
      <c r="G2855" s="25">
        <v>366831.15389209939</v>
      </c>
      <c r="H2855" s="25">
        <v>1821919.4865664719</v>
      </c>
      <c r="I2855" s="25">
        <v>82455.6763283154</v>
      </c>
      <c r="J2855" s="25">
        <v>135772.03709800355</v>
      </c>
      <c r="K2855" s="25">
        <v>-471264.83339676121</v>
      </c>
      <c r="L2855" s="33">
        <v>-126060.821674217</v>
      </c>
    </row>
    <row r="2856" spans="2:12" x14ac:dyDescent="0.25">
      <c r="B2856" s="27">
        <v>2851</v>
      </c>
      <c r="C2856" s="24">
        <v>1055626.5663960548</v>
      </c>
      <c r="D2856" s="25">
        <v>-1136766.8790852297</v>
      </c>
      <c r="E2856" s="25">
        <v>1082925.2898395397</v>
      </c>
      <c r="F2856" s="25">
        <v>576905.08813332301</v>
      </c>
      <c r="G2856" s="25">
        <v>48765.260294780601</v>
      </c>
      <c r="H2856" s="25">
        <v>1622404.3240877874</v>
      </c>
      <c r="I2856" s="25">
        <v>1181864.9168453724</v>
      </c>
      <c r="J2856" s="25">
        <v>144080.45557595976</v>
      </c>
      <c r="K2856" s="25">
        <v>358269.2902763756</v>
      </c>
      <c r="L2856" s="33">
        <v>1959304.7321305387</v>
      </c>
    </row>
    <row r="2857" spans="2:12" x14ac:dyDescent="0.25">
      <c r="B2857" s="27">
        <v>2852</v>
      </c>
      <c r="C2857" s="24">
        <v>1773616.3571394817</v>
      </c>
      <c r="D2857" s="25">
        <v>659788.12587964348</v>
      </c>
      <c r="E2857" s="25">
        <v>-27020.083663531579</v>
      </c>
      <c r="F2857" s="25">
        <v>1168563.2409543004</v>
      </c>
      <c r="G2857" s="25">
        <v>2341099.7370614791</v>
      </c>
      <c r="H2857" s="25">
        <v>2417502.5330183245</v>
      </c>
      <c r="I2857" s="25">
        <v>804326.43541569868</v>
      </c>
      <c r="J2857" s="25">
        <v>1573065.704694272</v>
      </c>
      <c r="K2857" s="25">
        <v>185437.40252033249</v>
      </c>
      <c r="L2857" s="33">
        <v>692375.66171431588</v>
      </c>
    </row>
    <row r="2858" spans="2:12" x14ac:dyDescent="0.25">
      <c r="B2858" s="27">
        <v>2853</v>
      </c>
      <c r="C2858" s="24">
        <v>4204412.6569406986</v>
      </c>
      <c r="D2858" s="25">
        <v>1420009.7191740638</v>
      </c>
      <c r="E2858" s="25">
        <v>1052872.6174793541</v>
      </c>
      <c r="F2858" s="25">
        <v>-578313.1061684275</v>
      </c>
      <c r="G2858" s="25">
        <v>569218.78510968201</v>
      </c>
      <c r="H2858" s="25">
        <v>766620.77489229292</v>
      </c>
      <c r="I2858" s="25">
        <v>2862786.0867283335</v>
      </c>
      <c r="J2858" s="25">
        <v>1973335.5754875154</v>
      </c>
      <c r="K2858" s="25">
        <v>1515465.2459529061</v>
      </c>
      <c r="L2858" s="33">
        <v>1351972.8120093863</v>
      </c>
    </row>
    <row r="2859" spans="2:12" x14ac:dyDescent="0.25">
      <c r="B2859" s="27">
        <v>2854</v>
      </c>
      <c r="C2859" s="24">
        <v>-1285557.9624647177</v>
      </c>
      <c r="D2859" s="25">
        <v>-829395.14403323503</v>
      </c>
      <c r="E2859" s="25">
        <v>560483.33430553228</v>
      </c>
      <c r="F2859" s="25">
        <v>656558.58580682846</v>
      </c>
      <c r="G2859" s="25">
        <v>-119367.37609335175</v>
      </c>
      <c r="H2859" s="25">
        <v>412967.47332222573</v>
      </c>
      <c r="I2859" s="25">
        <v>-719017.0904727811</v>
      </c>
      <c r="J2859" s="25">
        <v>-685760.78017209563</v>
      </c>
      <c r="K2859" s="25">
        <v>-636067.08175768191</v>
      </c>
      <c r="L2859" s="33">
        <v>870803.06555297039</v>
      </c>
    </row>
    <row r="2860" spans="2:12" x14ac:dyDescent="0.25">
      <c r="B2860" s="27">
        <v>2855</v>
      </c>
      <c r="C2860" s="24">
        <v>2592410.3587201377</v>
      </c>
      <c r="D2860" s="25">
        <v>142967.95290528517</v>
      </c>
      <c r="E2860" s="25">
        <v>2448474.9557599407</v>
      </c>
      <c r="F2860" s="25">
        <v>294753.75678490521</v>
      </c>
      <c r="G2860" s="25">
        <v>1495248.297252248</v>
      </c>
      <c r="H2860" s="25">
        <v>1632787.346356235</v>
      </c>
      <c r="I2860" s="25">
        <v>170713.8947953321</v>
      </c>
      <c r="J2860" s="25">
        <v>1818207.5596403386</v>
      </c>
      <c r="K2860" s="25">
        <v>1368328.1653092722</v>
      </c>
      <c r="L2860" s="33">
        <v>591563.82636243664</v>
      </c>
    </row>
    <row r="2861" spans="2:12" x14ac:dyDescent="0.25">
      <c r="B2861" s="27">
        <v>2856</v>
      </c>
      <c r="C2861" s="24">
        <v>451718.68399704527</v>
      </c>
      <c r="D2861" s="25">
        <v>1570774.9130927622</v>
      </c>
      <c r="E2861" s="25">
        <v>136444.24672005652</v>
      </c>
      <c r="F2861" s="25">
        <v>-729701.36843719613</v>
      </c>
      <c r="G2861" s="25">
        <v>-352519.28571149986</v>
      </c>
      <c r="H2861" s="25">
        <v>-375316.13567168033</v>
      </c>
      <c r="I2861" s="25">
        <v>-196943.14318543393</v>
      </c>
      <c r="J2861" s="25">
        <v>1052090.4013502076</v>
      </c>
      <c r="K2861" s="25">
        <v>641179.47899782797</v>
      </c>
      <c r="L2861" s="33">
        <v>172888.94501049211</v>
      </c>
    </row>
    <row r="2862" spans="2:12" x14ac:dyDescent="0.25">
      <c r="B2862" s="27">
        <v>2857</v>
      </c>
      <c r="C2862" s="24">
        <v>938680.81801490812</v>
      </c>
      <c r="D2862" s="25">
        <v>1829084.8891442944</v>
      </c>
      <c r="E2862" s="25">
        <v>-662380.32241226407</v>
      </c>
      <c r="F2862" s="25">
        <v>516256.99952847743</v>
      </c>
      <c r="G2862" s="25">
        <v>170541.8218088327</v>
      </c>
      <c r="H2862" s="25">
        <v>761464.97768785805</v>
      </c>
      <c r="I2862" s="25">
        <v>2571401.1673223395</v>
      </c>
      <c r="J2862" s="25">
        <v>1889167.5365094123</v>
      </c>
      <c r="K2862" s="25">
        <v>586093.30214377679</v>
      </c>
      <c r="L2862" s="33">
        <v>-714657.1366456328</v>
      </c>
    </row>
    <row r="2863" spans="2:12" x14ac:dyDescent="0.25">
      <c r="B2863" s="27">
        <v>2858</v>
      </c>
      <c r="C2863" s="24">
        <v>381073.69026528299</v>
      </c>
      <c r="D2863" s="25">
        <v>3570241.5791530861</v>
      </c>
      <c r="E2863" s="25">
        <v>872057.64930433594</v>
      </c>
      <c r="F2863" s="25">
        <v>1313073.4933436057</v>
      </c>
      <c r="G2863" s="25">
        <v>1261144.6671552104</v>
      </c>
      <c r="H2863" s="25">
        <v>1868799.2890414977</v>
      </c>
      <c r="I2863" s="25">
        <v>1683605.3791486826</v>
      </c>
      <c r="J2863" s="25">
        <v>1989351.3505948614</v>
      </c>
      <c r="K2863" s="25">
        <v>1381422.8658297705</v>
      </c>
      <c r="L2863" s="33">
        <v>1230990.6534847179</v>
      </c>
    </row>
    <row r="2864" spans="2:12" x14ac:dyDescent="0.25">
      <c r="B2864" s="27">
        <v>2859</v>
      </c>
      <c r="C2864" s="24">
        <v>44771.224427979905</v>
      </c>
      <c r="D2864" s="25">
        <v>-663259.30924870307</v>
      </c>
      <c r="E2864" s="25">
        <v>638386.58949785912</v>
      </c>
      <c r="F2864" s="25">
        <v>1674629.8594607264</v>
      </c>
      <c r="G2864" s="25">
        <v>393952.87423658418</v>
      </c>
      <c r="H2864" s="25">
        <v>1060769.1841391241</v>
      </c>
      <c r="I2864" s="25">
        <v>76352.278311240021</v>
      </c>
      <c r="J2864" s="25">
        <v>1188370.9276210791</v>
      </c>
      <c r="K2864" s="25">
        <v>638333.51839697454</v>
      </c>
      <c r="L2864" s="33">
        <v>134671.52849100856</v>
      </c>
    </row>
    <row r="2865" spans="2:12" x14ac:dyDescent="0.25">
      <c r="B2865" s="27">
        <v>2860</v>
      </c>
      <c r="C2865" s="24">
        <v>1805447.1119264676</v>
      </c>
      <c r="D2865" s="25">
        <v>2335339.9871313944</v>
      </c>
      <c r="E2865" s="25">
        <v>-856796.67422481021</v>
      </c>
      <c r="F2865" s="25">
        <v>573516.36868038774</v>
      </c>
      <c r="G2865" s="25">
        <v>2012219.4402806917</v>
      </c>
      <c r="H2865" s="25">
        <v>686757.76146925706</v>
      </c>
      <c r="I2865" s="25">
        <v>1638181.818636965</v>
      </c>
      <c r="J2865" s="25">
        <v>1266948.9683837146</v>
      </c>
      <c r="K2865" s="25">
        <v>2679540.4689460853</v>
      </c>
      <c r="L2865" s="33">
        <v>1083115.1380098723</v>
      </c>
    </row>
    <row r="2866" spans="2:12" x14ac:dyDescent="0.25">
      <c r="B2866" s="27">
        <v>2861</v>
      </c>
      <c r="C2866" s="24">
        <v>2174903.3749365844</v>
      </c>
      <c r="D2866" s="25">
        <v>1418486.5946430275</v>
      </c>
      <c r="E2866" s="25">
        <v>6655.7123555820435</v>
      </c>
      <c r="F2866" s="25">
        <v>960403.99290241115</v>
      </c>
      <c r="G2866" s="25">
        <v>386925.06592295878</v>
      </c>
      <c r="H2866" s="25">
        <v>2248046.6578466892</v>
      </c>
      <c r="I2866" s="25">
        <v>710111.25336557813</v>
      </c>
      <c r="J2866" s="25">
        <v>481000.21286151931</v>
      </c>
      <c r="K2866" s="25">
        <v>-619725.9910289268</v>
      </c>
      <c r="L2866" s="33">
        <v>1016117.1124832793</v>
      </c>
    </row>
    <row r="2867" spans="2:12" x14ac:dyDescent="0.25">
      <c r="B2867" s="27">
        <v>2862</v>
      </c>
      <c r="C2867" s="24">
        <v>-161195.36311355047</v>
      </c>
      <c r="D2867" s="25">
        <v>1500089.0106714666</v>
      </c>
      <c r="E2867" s="25">
        <v>100966.08412720263</v>
      </c>
      <c r="F2867" s="25">
        <v>-315096.69672430167</v>
      </c>
      <c r="G2867" s="25">
        <v>-62794.159884166904</v>
      </c>
      <c r="H2867" s="25">
        <v>774133.74984281696</v>
      </c>
      <c r="I2867" s="25">
        <v>68021.224435662851</v>
      </c>
      <c r="J2867" s="25">
        <v>850142.68523864914</v>
      </c>
      <c r="K2867" s="25">
        <v>826807.77081015147</v>
      </c>
      <c r="L2867" s="33">
        <v>-130419.6456883559</v>
      </c>
    </row>
    <row r="2868" spans="2:12" x14ac:dyDescent="0.25">
      <c r="B2868" s="27">
        <v>2863</v>
      </c>
      <c r="C2868" s="24">
        <v>-1854801.5803254598</v>
      </c>
      <c r="D2868" s="25">
        <v>-337153.52097103279</v>
      </c>
      <c r="E2868" s="25">
        <v>1837664.257915468</v>
      </c>
      <c r="F2868" s="25">
        <v>950665.90178313293</v>
      </c>
      <c r="G2868" s="25">
        <v>-41655.22866940219</v>
      </c>
      <c r="H2868" s="25">
        <v>1585897.5208151229</v>
      </c>
      <c r="I2868" s="25">
        <v>322471.96864720108</v>
      </c>
      <c r="J2868" s="25">
        <v>3208121.8819836769</v>
      </c>
      <c r="K2868" s="25">
        <v>1199302.9883774407</v>
      </c>
      <c r="L2868" s="33">
        <v>1149218.5276444615</v>
      </c>
    </row>
    <row r="2869" spans="2:12" x14ac:dyDescent="0.25">
      <c r="B2869" s="27">
        <v>2864</v>
      </c>
      <c r="C2869" s="24">
        <v>-576742.21020058636</v>
      </c>
      <c r="D2869" s="25">
        <v>938180.87271357514</v>
      </c>
      <c r="E2869" s="25">
        <v>1710487.2446728968</v>
      </c>
      <c r="F2869" s="25">
        <v>700768.77612695796</v>
      </c>
      <c r="G2869" s="25">
        <v>677703.37564058695</v>
      </c>
      <c r="H2869" s="25">
        <v>-598569.1011338965</v>
      </c>
      <c r="I2869" s="25">
        <v>-376606.39457310038</v>
      </c>
      <c r="J2869" s="25">
        <v>2747157.6980448063</v>
      </c>
      <c r="K2869" s="25">
        <v>11231.012627083808</v>
      </c>
      <c r="L2869" s="33">
        <v>-87545.959630632773</v>
      </c>
    </row>
    <row r="2870" spans="2:12" x14ac:dyDescent="0.25">
      <c r="B2870" s="27">
        <v>2865</v>
      </c>
      <c r="C2870" s="24">
        <v>2169926.2891475791</v>
      </c>
      <c r="D2870" s="25">
        <v>1136095.0774720777</v>
      </c>
      <c r="E2870" s="25">
        <v>836442.12752437964</v>
      </c>
      <c r="F2870" s="25">
        <v>1777731.6135112741</v>
      </c>
      <c r="G2870" s="25">
        <v>-180760.41304329364</v>
      </c>
      <c r="H2870" s="25">
        <v>272789.04757690383</v>
      </c>
      <c r="I2870" s="25">
        <v>1938662.0571394479</v>
      </c>
      <c r="J2870" s="25">
        <v>1165621.8751702653</v>
      </c>
      <c r="K2870" s="25">
        <v>-811029.90634521097</v>
      </c>
      <c r="L2870" s="33">
        <v>491215.05336052366</v>
      </c>
    </row>
    <row r="2871" spans="2:12" x14ac:dyDescent="0.25">
      <c r="B2871" s="27">
        <v>2866</v>
      </c>
      <c r="C2871" s="24">
        <v>1145386.3463764335</v>
      </c>
      <c r="D2871" s="25">
        <v>-217130.2624434419</v>
      </c>
      <c r="E2871" s="25">
        <v>1649114.0552413217</v>
      </c>
      <c r="F2871" s="25">
        <v>-972522.08456956735</v>
      </c>
      <c r="G2871" s="25">
        <v>-284104.50438016281</v>
      </c>
      <c r="H2871" s="25">
        <v>107222.06275706738</v>
      </c>
      <c r="I2871" s="25">
        <v>2103494.0818889467</v>
      </c>
      <c r="J2871" s="25">
        <v>1265386.8300981377</v>
      </c>
      <c r="K2871" s="25">
        <v>414478.58467327431</v>
      </c>
      <c r="L2871" s="33">
        <v>571231.71878409758</v>
      </c>
    </row>
    <row r="2872" spans="2:12" x14ac:dyDescent="0.25">
      <c r="B2872" s="27">
        <v>2867</v>
      </c>
      <c r="C2872" s="24">
        <v>618994.68832221255</v>
      </c>
      <c r="D2872" s="25">
        <v>1485832.2544153789</v>
      </c>
      <c r="E2872" s="25">
        <v>-66312.638275762554</v>
      </c>
      <c r="F2872" s="25">
        <v>-336789.31860922743</v>
      </c>
      <c r="G2872" s="25">
        <v>309276.84321314935</v>
      </c>
      <c r="H2872" s="25">
        <v>428544.80740899406</v>
      </c>
      <c r="I2872" s="25">
        <v>586719.0276166941</v>
      </c>
      <c r="J2872" s="25">
        <v>210906.29664299404</v>
      </c>
      <c r="K2872" s="25">
        <v>167877.4459973108</v>
      </c>
      <c r="L2872" s="33">
        <v>-32031.086959017441</v>
      </c>
    </row>
    <row r="2873" spans="2:12" x14ac:dyDescent="0.25">
      <c r="B2873" s="27">
        <v>2868</v>
      </c>
      <c r="C2873" s="24">
        <v>380534.46603228711</v>
      </c>
      <c r="D2873" s="25">
        <v>-96576.733202732634</v>
      </c>
      <c r="E2873" s="25">
        <v>-399691.95334240235</v>
      </c>
      <c r="F2873" s="25">
        <v>683151.6288416069</v>
      </c>
      <c r="G2873" s="25">
        <v>956231.99370686337</v>
      </c>
      <c r="H2873" s="25">
        <v>78953.007186349016</v>
      </c>
      <c r="I2873" s="25">
        <v>493543.94553946424</v>
      </c>
      <c r="J2873" s="25">
        <v>1606757.734189501</v>
      </c>
      <c r="K2873" s="25">
        <v>77076.698533917777</v>
      </c>
      <c r="L2873" s="33">
        <v>91228.819081710652</v>
      </c>
    </row>
    <row r="2874" spans="2:12" x14ac:dyDescent="0.25">
      <c r="B2874" s="27">
        <v>2869</v>
      </c>
      <c r="C2874" s="24">
        <v>1542754.6869317051</v>
      </c>
      <c r="D2874" s="25">
        <v>1407499.8706198945</v>
      </c>
      <c r="E2874" s="25">
        <v>773516.56224972196</v>
      </c>
      <c r="F2874" s="25">
        <v>3227701.7518911189</v>
      </c>
      <c r="G2874" s="25">
        <v>649875.12615694012</v>
      </c>
      <c r="H2874" s="25">
        <v>-116337.79289922304</v>
      </c>
      <c r="I2874" s="25">
        <v>535028.01314710779</v>
      </c>
      <c r="J2874" s="25">
        <v>399092.99571542442</v>
      </c>
      <c r="K2874" s="25">
        <v>1122389.4173705415</v>
      </c>
      <c r="L2874" s="33">
        <v>782865.18946256628</v>
      </c>
    </row>
    <row r="2875" spans="2:12" x14ac:dyDescent="0.25">
      <c r="B2875" s="27">
        <v>2870</v>
      </c>
      <c r="C2875" s="24">
        <v>988343.98459688295</v>
      </c>
      <c r="D2875" s="25">
        <v>2386584.9788095606</v>
      </c>
      <c r="E2875" s="25">
        <v>1803244.6851515407</v>
      </c>
      <c r="F2875" s="25">
        <v>1050165.99501186</v>
      </c>
      <c r="G2875" s="25">
        <v>144806.83062645979</v>
      </c>
      <c r="H2875" s="25">
        <v>-625334.09560038336</v>
      </c>
      <c r="I2875" s="25">
        <v>835798.99292848259</v>
      </c>
      <c r="J2875" s="25">
        <v>-707008.77727860212</v>
      </c>
      <c r="K2875" s="25">
        <v>866597.52828687755</v>
      </c>
      <c r="L2875" s="33">
        <v>506628.14531206386</v>
      </c>
    </row>
    <row r="2876" spans="2:12" x14ac:dyDescent="0.25">
      <c r="B2876" s="27">
        <v>2871</v>
      </c>
      <c r="C2876" s="24">
        <v>850432.12685182411</v>
      </c>
      <c r="D2876" s="25">
        <v>2877948.9127462842</v>
      </c>
      <c r="E2876" s="25">
        <v>714490.88117576484</v>
      </c>
      <c r="F2876" s="25">
        <v>1185545.3453341941</v>
      </c>
      <c r="G2876" s="25">
        <v>70981.317818917334</v>
      </c>
      <c r="H2876" s="25">
        <v>1203567.582427931</v>
      </c>
      <c r="I2876" s="25">
        <v>-10650.047207995318</v>
      </c>
      <c r="J2876" s="25">
        <v>316039.10393088218</v>
      </c>
      <c r="K2876" s="25">
        <v>1939582.3676299406</v>
      </c>
      <c r="L2876" s="33">
        <v>735420.87456241716</v>
      </c>
    </row>
    <row r="2877" spans="2:12" x14ac:dyDescent="0.25">
      <c r="B2877" s="27">
        <v>2872</v>
      </c>
      <c r="C2877" s="24">
        <v>-351628.87813991448</v>
      </c>
      <c r="D2877" s="25">
        <v>143226.07971310709</v>
      </c>
      <c r="E2877" s="25">
        <v>382822.36639076751</v>
      </c>
      <c r="F2877" s="25">
        <v>1476441.3479783204</v>
      </c>
      <c r="G2877" s="25">
        <v>32980.734033104964</v>
      </c>
      <c r="H2877" s="25">
        <v>129141.06424468616</v>
      </c>
      <c r="I2877" s="25">
        <v>639405.20093843155</v>
      </c>
      <c r="J2877" s="25">
        <v>2200739.984606565</v>
      </c>
      <c r="K2877" s="25">
        <v>957826.4123719302</v>
      </c>
      <c r="L2877" s="33">
        <v>1249561.894063889</v>
      </c>
    </row>
    <row r="2878" spans="2:12" x14ac:dyDescent="0.25">
      <c r="B2878" s="27">
        <v>2873</v>
      </c>
      <c r="C2878" s="24">
        <v>998382.56657605944</v>
      </c>
      <c r="D2878" s="25">
        <v>2130817.6367669143</v>
      </c>
      <c r="E2878" s="25">
        <v>353414.40091316868</v>
      </c>
      <c r="F2878" s="25">
        <v>1003757.8004447306</v>
      </c>
      <c r="G2878" s="25">
        <v>-333182.07659073267</v>
      </c>
      <c r="H2878" s="25">
        <v>-485175.8492474393</v>
      </c>
      <c r="I2878" s="25">
        <v>307232.7100008307</v>
      </c>
      <c r="J2878" s="25">
        <v>37613.269965753891</v>
      </c>
      <c r="K2878" s="25">
        <v>89119.560392206535</v>
      </c>
      <c r="L2878" s="33">
        <v>-470272.03985886974</v>
      </c>
    </row>
    <row r="2879" spans="2:12" x14ac:dyDescent="0.25">
      <c r="B2879" s="27">
        <v>2874</v>
      </c>
      <c r="C2879" s="24">
        <v>2142183.7670405335</v>
      </c>
      <c r="D2879" s="25">
        <v>-1016420.2141204961</v>
      </c>
      <c r="E2879" s="25">
        <v>681309.30590413092</v>
      </c>
      <c r="F2879" s="25">
        <v>-834091.00510445656</v>
      </c>
      <c r="G2879" s="25">
        <v>-35394.894656247459</v>
      </c>
      <c r="H2879" s="25">
        <v>1406469.7594301188</v>
      </c>
      <c r="I2879" s="25">
        <v>88859.531952059828</v>
      </c>
      <c r="J2879" s="25">
        <v>578134.4182152655</v>
      </c>
      <c r="K2879" s="25">
        <v>914433.62866498483</v>
      </c>
      <c r="L2879" s="33">
        <v>834048.80337480549</v>
      </c>
    </row>
    <row r="2880" spans="2:12" x14ac:dyDescent="0.25">
      <c r="B2880" s="27">
        <v>2875</v>
      </c>
      <c r="C2880" s="24">
        <v>711993.95224737981</v>
      </c>
      <c r="D2880" s="25">
        <v>-1197503.0399025776</v>
      </c>
      <c r="E2880" s="25">
        <v>66666.954896776471</v>
      </c>
      <c r="F2880" s="25">
        <v>2550586.4435521178</v>
      </c>
      <c r="G2880" s="25">
        <v>418683.33384233154</v>
      </c>
      <c r="H2880" s="25">
        <v>-455280.35206476552</v>
      </c>
      <c r="I2880" s="25">
        <v>845963.00666576531</v>
      </c>
      <c r="J2880" s="25">
        <v>1869636.8319108938</v>
      </c>
      <c r="K2880" s="25">
        <v>575966.7057561581</v>
      </c>
      <c r="L2880" s="33">
        <v>1602730.9836124452</v>
      </c>
    </row>
    <row r="2881" spans="2:12" x14ac:dyDescent="0.25">
      <c r="B2881" s="27">
        <v>2876</v>
      </c>
      <c r="C2881" s="24">
        <v>167206.23542668018</v>
      </c>
      <c r="D2881" s="25">
        <v>1723215.5661020586</v>
      </c>
      <c r="E2881" s="25">
        <v>1145897.0400284845</v>
      </c>
      <c r="F2881" s="25">
        <v>409697.07462224551</v>
      </c>
      <c r="G2881" s="25">
        <v>-211576.15248465724</v>
      </c>
      <c r="H2881" s="25">
        <v>2140805.3605673136</v>
      </c>
      <c r="I2881" s="25">
        <v>940480.75043848902</v>
      </c>
      <c r="J2881" s="25">
        <v>952822.4404868423</v>
      </c>
      <c r="K2881" s="25">
        <v>165492.3915476352</v>
      </c>
      <c r="L2881" s="33">
        <v>568692.35112429969</v>
      </c>
    </row>
    <row r="2882" spans="2:12" x14ac:dyDescent="0.25">
      <c r="B2882" s="27">
        <v>2877</v>
      </c>
      <c r="C2882" s="24">
        <v>1129591.3523660051</v>
      </c>
      <c r="D2882" s="25">
        <v>1632842.1745741693</v>
      </c>
      <c r="E2882" s="25">
        <v>-527944.93151383894</v>
      </c>
      <c r="F2882" s="25">
        <v>1296443.1582448678</v>
      </c>
      <c r="G2882" s="25">
        <v>674184.07031957526</v>
      </c>
      <c r="H2882" s="25">
        <v>-427875.31130692363</v>
      </c>
      <c r="I2882" s="25">
        <v>78603.370389391202</v>
      </c>
      <c r="J2882" s="25">
        <v>2491248.4536170121</v>
      </c>
      <c r="K2882" s="25">
        <v>892958.77144921757</v>
      </c>
      <c r="L2882" s="33">
        <v>2235075.8602616265</v>
      </c>
    </row>
    <row r="2883" spans="2:12" x14ac:dyDescent="0.25">
      <c r="B2883" s="27">
        <v>2878</v>
      </c>
      <c r="C2883" s="24">
        <v>2014062.925999146</v>
      </c>
      <c r="D2883" s="25">
        <v>-392581.9000619282</v>
      </c>
      <c r="E2883" s="25">
        <v>745964.34552154131</v>
      </c>
      <c r="F2883" s="25">
        <v>680069.09526852053</v>
      </c>
      <c r="G2883" s="25">
        <v>-635744.26085954951</v>
      </c>
      <c r="H2883" s="25">
        <v>1232265.2912265435</v>
      </c>
      <c r="I2883" s="25">
        <v>2456017.4550530543</v>
      </c>
      <c r="J2883" s="25">
        <v>3081803.6052389825</v>
      </c>
      <c r="K2883" s="25">
        <v>1028160.1546463156</v>
      </c>
      <c r="L2883" s="33">
        <v>-269424.14889922459</v>
      </c>
    </row>
    <row r="2884" spans="2:12" x14ac:dyDescent="0.25">
      <c r="B2884" s="27">
        <v>2879</v>
      </c>
      <c r="C2884" s="24">
        <v>266432.96976862988</v>
      </c>
      <c r="D2884" s="25">
        <v>2330490.1860572337</v>
      </c>
      <c r="E2884" s="25">
        <v>-1488114.0202255012</v>
      </c>
      <c r="F2884" s="25">
        <v>251671.54922962748</v>
      </c>
      <c r="G2884" s="25">
        <v>-140307.99500549771</v>
      </c>
      <c r="H2884" s="25">
        <v>339404.59436505847</v>
      </c>
      <c r="I2884" s="25">
        <v>2024372.8716351995</v>
      </c>
      <c r="J2884" s="25">
        <v>-695754.40317201475</v>
      </c>
      <c r="K2884" s="25">
        <v>684681.5936621842</v>
      </c>
      <c r="L2884" s="33">
        <v>2364504.4608856812</v>
      </c>
    </row>
    <row r="2885" spans="2:12" x14ac:dyDescent="0.25">
      <c r="B2885" s="27">
        <v>2880</v>
      </c>
      <c r="C2885" s="24">
        <v>553721.2985576787</v>
      </c>
      <c r="D2885" s="25">
        <v>799566.60576227354</v>
      </c>
      <c r="E2885" s="25">
        <v>478501.87006420502</v>
      </c>
      <c r="F2885" s="25">
        <v>3263729.5273526013</v>
      </c>
      <c r="G2885" s="25">
        <v>198863.23288564244</v>
      </c>
      <c r="H2885" s="25">
        <v>855439.56851606071</v>
      </c>
      <c r="I2885" s="25">
        <v>-2344.5455236816779</v>
      </c>
      <c r="J2885" s="25">
        <v>163274.07558013732</v>
      </c>
      <c r="K2885" s="25">
        <v>-510029.51850389363</v>
      </c>
      <c r="L2885" s="33">
        <v>1919081.1132534854</v>
      </c>
    </row>
    <row r="2886" spans="2:12" x14ac:dyDescent="0.25">
      <c r="B2886" s="27">
        <v>2881</v>
      </c>
      <c r="C2886" s="24">
        <v>1250335.6251204414</v>
      </c>
      <c r="D2886" s="25">
        <v>288160.81183105148</v>
      </c>
      <c r="E2886" s="25">
        <v>704368.65950034605</v>
      </c>
      <c r="F2886" s="25">
        <v>522285.78576043574</v>
      </c>
      <c r="G2886" s="25">
        <v>2772368.6687501003</v>
      </c>
      <c r="H2886" s="25">
        <v>-510258.78353732638</v>
      </c>
      <c r="I2886" s="25">
        <v>579084.68331051199</v>
      </c>
      <c r="J2886" s="25">
        <v>1796089.381800361</v>
      </c>
      <c r="K2886" s="25">
        <v>1283026.1407356537</v>
      </c>
      <c r="L2886" s="33">
        <v>401211.70747117791</v>
      </c>
    </row>
    <row r="2887" spans="2:12" x14ac:dyDescent="0.25">
      <c r="B2887" s="27">
        <v>2882</v>
      </c>
      <c r="C2887" s="24">
        <v>14704.520917096641</v>
      </c>
      <c r="D2887" s="25">
        <v>3835523.2444155747</v>
      </c>
      <c r="E2887" s="25">
        <v>65696.245667462237</v>
      </c>
      <c r="F2887" s="25">
        <v>-1402226.0751533185</v>
      </c>
      <c r="G2887" s="25">
        <v>1145061.5539536322</v>
      </c>
      <c r="H2887" s="25">
        <v>932508.51542230695</v>
      </c>
      <c r="I2887" s="25">
        <v>393609.01589573268</v>
      </c>
      <c r="J2887" s="25">
        <v>-666000.8628607858</v>
      </c>
      <c r="K2887" s="25">
        <v>794691.96149157453</v>
      </c>
      <c r="L2887" s="33">
        <v>3331143.470798457</v>
      </c>
    </row>
    <row r="2888" spans="2:12" x14ac:dyDescent="0.25">
      <c r="B2888" s="27">
        <v>2883</v>
      </c>
      <c r="C2888" s="24">
        <v>2126003.9057618664</v>
      </c>
      <c r="D2888" s="25">
        <v>1314299.0685912715</v>
      </c>
      <c r="E2888" s="25">
        <v>1102564.6322332988</v>
      </c>
      <c r="F2888" s="25">
        <v>69131.010348001029</v>
      </c>
      <c r="G2888" s="25">
        <v>2142493.1373546426</v>
      </c>
      <c r="H2888" s="25">
        <v>-252496.22438279167</v>
      </c>
      <c r="I2888" s="25">
        <v>2003153.0120581812</v>
      </c>
      <c r="J2888" s="25">
        <v>1980066.3570186384</v>
      </c>
      <c r="K2888" s="25">
        <v>1180444.1935678287</v>
      </c>
      <c r="L2888" s="33">
        <v>-1178337.2937966338</v>
      </c>
    </row>
    <row r="2889" spans="2:12" x14ac:dyDescent="0.25">
      <c r="B2889" s="27">
        <v>2884</v>
      </c>
      <c r="C2889" s="24">
        <v>798889.70457851514</v>
      </c>
      <c r="D2889" s="25">
        <v>914866.67328361049</v>
      </c>
      <c r="E2889" s="25">
        <v>-2314629.471250955</v>
      </c>
      <c r="F2889" s="25">
        <v>1295368.3818405718</v>
      </c>
      <c r="G2889" s="25">
        <v>1755148.1839715037</v>
      </c>
      <c r="H2889" s="25">
        <v>-820030.15312549844</v>
      </c>
      <c r="I2889" s="25">
        <v>1827856.0700276219</v>
      </c>
      <c r="J2889" s="25">
        <v>780371.53283773363</v>
      </c>
      <c r="K2889" s="25">
        <v>180367.3902163622</v>
      </c>
      <c r="L2889" s="33">
        <v>372396.40253092814</v>
      </c>
    </row>
    <row r="2890" spans="2:12" x14ac:dyDescent="0.25">
      <c r="B2890" s="27">
        <v>2885</v>
      </c>
      <c r="C2890" s="24">
        <v>31774.782293964177</v>
      </c>
      <c r="D2890" s="25">
        <v>-443385.42983308109</v>
      </c>
      <c r="E2890" s="25">
        <v>-714723.2912387969</v>
      </c>
      <c r="F2890" s="25">
        <v>30697.207550258376</v>
      </c>
      <c r="G2890" s="25">
        <v>828088.96616088785</v>
      </c>
      <c r="H2890" s="25">
        <v>305712.38827799913</v>
      </c>
      <c r="I2890" s="25">
        <v>-400284.47430943651</v>
      </c>
      <c r="J2890" s="25">
        <v>526951.66713609407</v>
      </c>
      <c r="K2890" s="25">
        <v>2310561.1150559834</v>
      </c>
      <c r="L2890" s="33">
        <v>4053658.4582772921</v>
      </c>
    </row>
    <row r="2891" spans="2:12" x14ac:dyDescent="0.25">
      <c r="B2891" s="27">
        <v>2886</v>
      </c>
      <c r="C2891" s="24">
        <v>2636412.0709429886</v>
      </c>
      <c r="D2891" s="25">
        <v>-681551.40641121054</v>
      </c>
      <c r="E2891" s="25">
        <v>256347.71945047379</v>
      </c>
      <c r="F2891" s="25">
        <v>20330.947120524477</v>
      </c>
      <c r="G2891" s="25">
        <v>198498.8973981305</v>
      </c>
      <c r="H2891" s="25">
        <v>1359215.9838064262</v>
      </c>
      <c r="I2891" s="25">
        <v>1303627.2282076105</v>
      </c>
      <c r="J2891" s="25">
        <v>1543966.5052781319</v>
      </c>
      <c r="K2891" s="25">
        <v>-694530.69449927518</v>
      </c>
      <c r="L2891" s="33">
        <v>1381998.2572387177</v>
      </c>
    </row>
    <row r="2892" spans="2:12" x14ac:dyDescent="0.25">
      <c r="B2892" s="27">
        <v>2887</v>
      </c>
      <c r="C2892" s="24">
        <v>288909.8965045372</v>
      </c>
      <c r="D2892" s="25">
        <v>1243996.8244283735</v>
      </c>
      <c r="E2892" s="25">
        <v>2080622.5207131607</v>
      </c>
      <c r="F2892" s="25">
        <v>2537185.5770599497</v>
      </c>
      <c r="G2892" s="25">
        <v>700826.54170592781</v>
      </c>
      <c r="H2892" s="25">
        <v>2164584.0794893149</v>
      </c>
      <c r="I2892" s="25">
        <v>475192.58479243517</v>
      </c>
      <c r="J2892" s="25">
        <v>3366637.4712020885</v>
      </c>
      <c r="K2892" s="25">
        <v>128408.24887711927</v>
      </c>
      <c r="L2892" s="33">
        <v>1672093.6949167391</v>
      </c>
    </row>
    <row r="2893" spans="2:12" x14ac:dyDescent="0.25">
      <c r="B2893" s="27">
        <v>2888</v>
      </c>
      <c r="C2893" s="24">
        <v>2744539.6812264919</v>
      </c>
      <c r="D2893" s="25">
        <v>654283.36693187244</v>
      </c>
      <c r="E2893" s="25">
        <v>2102217.3456017831</v>
      </c>
      <c r="F2893" s="25">
        <v>-1157869.6942116125</v>
      </c>
      <c r="G2893" s="25">
        <v>531609.74334357539</v>
      </c>
      <c r="H2893" s="25">
        <v>503328.77242697682</v>
      </c>
      <c r="I2893" s="25">
        <v>949282.89673231356</v>
      </c>
      <c r="J2893" s="25">
        <v>1169647.2828843808</v>
      </c>
      <c r="K2893" s="25">
        <v>3209417.2969823601</v>
      </c>
      <c r="L2893" s="33">
        <v>-984569.89393954305</v>
      </c>
    </row>
    <row r="2894" spans="2:12" x14ac:dyDescent="0.25">
      <c r="B2894" s="27">
        <v>2889</v>
      </c>
      <c r="C2894" s="24">
        <v>-329731.32662424073</v>
      </c>
      <c r="D2894" s="25">
        <v>588358.75150335487</v>
      </c>
      <c r="E2894" s="25">
        <v>-595204.34751845896</v>
      </c>
      <c r="F2894" s="25">
        <v>929953.62674344797</v>
      </c>
      <c r="G2894" s="25">
        <v>508573.16810723813</v>
      </c>
      <c r="H2894" s="25">
        <v>403977.56619098224</v>
      </c>
      <c r="I2894" s="25">
        <v>518543.31360564008</v>
      </c>
      <c r="J2894" s="25">
        <v>-446017.82372565242</v>
      </c>
      <c r="K2894" s="25">
        <v>2213036.3843040229</v>
      </c>
      <c r="L2894" s="33">
        <v>927017.91746977158</v>
      </c>
    </row>
    <row r="2895" spans="2:12" x14ac:dyDescent="0.25">
      <c r="B2895" s="27">
        <v>2890</v>
      </c>
      <c r="C2895" s="24">
        <v>3393344.4450464258</v>
      </c>
      <c r="D2895" s="25">
        <v>979214.58467008965</v>
      </c>
      <c r="E2895" s="25">
        <v>-719523.12936023716</v>
      </c>
      <c r="F2895" s="25">
        <v>997344.95957821794</v>
      </c>
      <c r="G2895" s="25">
        <v>1661619.1381601417</v>
      </c>
      <c r="H2895" s="25">
        <v>1125618.4195443862</v>
      </c>
      <c r="I2895" s="25">
        <v>1677966.6631334899</v>
      </c>
      <c r="J2895" s="25">
        <v>-969692.35136144049</v>
      </c>
      <c r="K2895" s="25">
        <v>1500101.8520268495</v>
      </c>
      <c r="L2895" s="33">
        <v>1717236.4332490116</v>
      </c>
    </row>
    <row r="2896" spans="2:12" x14ac:dyDescent="0.25">
      <c r="B2896" s="27">
        <v>2891</v>
      </c>
      <c r="C2896" s="24">
        <v>742647.33293888671</v>
      </c>
      <c r="D2896" s="25">
        <v>-272060.3684567851</v>
      </c>
      <c r="E2896" s="25">
        <v>1311724.639101496</v>
      </c>
      <c r="F2896" s="25">
        <v>141127.39851099439</v>
      </c>
      <c r="G2896" s="25">
        <v>373226.77112689987</v>
      </c>
      <c r="H2896" s="25">
        <v>317696.60764676053</v>
      </c>
      <c r="I2896" s="25">
        <v>589159.91523685446</v>
      </c>
      <c r="J2896" s="25">
        <v>-1554020.8201629892</v>
      </c>
      <c r="K2896" s="25">
        <v>-1736612.2729385623</v>
      </c>
      <c r="L2896" s="33">
        <v>136541.0747979572</v>
      </c>
    </row>
    <row r="2897" spans="2:12" x14ac:dyDescent="0.25">
      <c r="B2897" s="27">
        <v>2892</v>
      </c>
      <c r="C2897" s="24">
        <v>-100344.44134708028</v>
      </c>
      <c r="D2897" s="25">
        <v>-439801.35739109525</v>
      </c>
      <c r="E2897" s="25">
        <v>-1654713.7830209679</v>
      </c>
      <c r="F2897" s="25">
        <v>-1471045.9812069084</v>
      </c>
      <c r="G2897" s="25">
        <v>494192.86506195646</v>
      </c>
      <c r="H2897" s="25">
        <v>-1028826.6189408321</v>
      </c>
      <c r="I2897" s="25">
        <v>1098051.1033335086</v>
      </c>
      <c r="J2897" s="25">
        <v>-364978.59588679532</v>
      </c>
      <c r="K2897" s="25">
        <v>1192012.7946583843</v>
      </c>
      <c r="L2897" s="33">
        <v>2201297.4676058353</v>
      </c>
    </row>
    <row r="2898" spans="2:12" x14ac:dyDescent="0.25">
      <c r="B2898" s="27">
        <v>2893</v>
      </c>
      <c r="C2898" s="24">
        <v>1973772.9476300003</v>
      </c>
      <c r="D2898" s="25">
        <v>-601754.91888255114</v>
      </c>
      <c r="E2898" s="25">
        <v>663844.42828251701</v>
      </c>
      <c r="F2898" s="25">
        <v>331540.24170997133</v>
      </c>
      <c r="G2898" s="25">
        <v>1361840.7489113444</v>
      </c>
      <c r="H2898" s="25">
        <v>-1199214.0581990252</v>
      </c>
      <c r="I2898" s="25">
        <v>1439173.5618873611</v>
      </c>
      <c r="J2898" s="25">
        <v>791804.90383603238</v>
      </c>
      <c r="K2898" s="25">
        <v>1283814.5199121321</v>
      </c>
      <c r="L2898" s="33">
        <v>2305841.4225063957</v>
      </c>
    </row>
    <row r="2899" spans="2:12" x14ac:dyDescent="0.25">
      <c r="B2899" s="27">
        <v>2894</v>
      </c>
      <c r="C2899" s="24">
        <v>-183535.45936449571</v>
      </c>
      <c r="D2899" s="25">
        <v>1286403.6386820576</v>
      </c>
      <c r="E2899" s="25">
        <v>-309636.80274279602</v>
      </c>
      <c r="F2899" s="25">
        <v>648830.83141006157</v>
      </c>
      <c r="G2899" s="25">
        <v>132764.67248006165</v>
      </c>
      <c r="H2899" s="25">
        <v>1491502.6530121155</v>
      </c>
      <c r="I2899" s="25">
        <v>1034374.5834701685</v>
      </c>
      <c r="J2899" s="25">
        <v>1504254.3954067603</v>
      </c>
      <c r="K2899" s="25">
        <v>793654.21794578852</v>
      </c>
      <c r="L2899" s="33">
        <v>1193912.393578948</v>
      </c>
    </row>
    <row r="2900" spans="2:12" x14ac:dyDescent="0.25">
      <c r="B2900" s="27">
        <v>2895</v>
      </c>
      <c r="C2900" s="24">
        <v>4602882.6943371743</v>
      </c>
      <c r="D2900" s="25">
        <v>1570362.8493007473</v>
      </c>
      <c r="E2900" s="25">
        <v>1038409.338884959</v>
      </c>
      <c r="F2900" s="25">
        <v>1640615.0240914663</v>
      </c>
      <c r="G2900" s="25">
        <v>1310180.1082995031</v>
      </c>
      <c r="H2900" s="25">
        <v>-611442.84334655385</v>
      </c>
      <c r="I2900" s="25">
        <v>2273106.2694667578</v>
      </c>
      <c r="J2900" s="25">
        <v>-41659.354881630279</v>
      </c>
      <c r="K2900" s="25">
        <v>429320.69331600377</v>
      </c>
      <c r="L2900" s="33">
        <v>1809374.7998327906</v>
      </c>
    </row>
    <row r="2901" spans="2:12" x14ac:dyDescent="0.25">
      <c r="B2901" s="27">
        <v>2896</v>
      </c>
      <c r="C2901" s="24">
        <v>-34783.364429096691</v>
      </c>
      <c r="D2901" s="25">
        <v>1937730.5324462261</v>
      </c>
      <c r="E2901" s="25">
        <v>17285.134752654471</v>
      </c>
      <c r="F2901" s="25">
        <v>745983.97295749839</v>
      </c>
      <c r="G2901" s="25">
        <v>2468839.5760711627</v>
      </c>
      <c r="H2901" s="25">
        <v>1773966.9056251803</v>
      </c>
      <c r="I2901" s="25">
        <v>116170.69082096545</v>
      </c>
      <c r="J2901" s="25">
        <v>1872843.9665171015</v>
      </c>
      <c r="K2901" s="25">
        <v>1023685.9775301153</v>
      </c>
      <c r="L2901" s="33">
        <v>1721464.9575291667</v>
      </c>
    </row>
    <row r="2902" spans="2:12" x14ac:dyDescent="0.25">
      <c r="B2902" s="27">
        <v>2897</v>
      </c>
      <c r="C2902" s="24">
        <v>-2072025.6007758507</v>
      </c>
      <c r="D2902" s="25">
        <v>-57050.308183587156</v>
      </c>
      <c r="E2902" s="25">
        <v>150426.51492273621</v>
      </c>
      <c r="F2902" s="25">
        <v>-284503.14189744741</v>
      </c>
      <c r="G2902" s="25">
        <v>732453.57279616687</v>
      </c>
      <c r="H2902" s="25">
        <v>772179.66446325416</v>
      </c>
      <c r="I2902" s="25">
        <v>1383429.8238197058</v>
      </c>
      <c r="J2902" s="25">
        <v>1420540.6432989305</v>
      </c>
      <c r="K2902" s="25">
        <v>11496.017074997537</v>
      </c>
      <c r="L2902" s="33">
        <v>2645959.3568043578</v>
      </c>
    </row>
    <row r="2903" spans="2:12" x14ac:dyDescent="0.25">
      <c r="B2903" s="27">
        <v>2898</v>
      </c>
      <c r="C2903" s="24">
        <v>470902.20031506242</v>
      </c>
      <c r="D2903" s="25">
        <v>62675.720120310783</v>
      </c>
      <c r="E2903" s="25">
        <v>2245022.0210144739</v>
      </c>
      <c r="F2903" s="25">
        <v>-299064.73038810678</v>
      </c>
      <c r="G2903" s="25">
        <v>2687253.2214218169</v>
      </c>
      <c r="H2903" s="25">
        <v>846485.85894721001</v>
      </c>
      <c r="I2903" s="25">
        <v>1424663.0718206875</v>
      </c>
      <c r="J2903" s="25">
        <v>-36503.801623460837</v>
      </c>
      <c r="K2903" s="25">
        <v>755175.1100015468</v>
      </c>
      <c r="L2903" s="33">
        <v>-2219820.3659976516</v>
      </c>
    </row>
    <row r="2904" spans="2:12" x14ac:dyDescent="0.25">
      <c r="B2904" s="27">
        <v>2899</v>
      </c>
      <c r="C2904" s="24">
        <v>600301.8833274683</v>
      </c>
      <c r="D2904" s="25">
        <v>-538972.52565801842</v>
      </c>
      <c r="E2904" s="25">
        <v>133019.41629966954</v>
      </c>
      <c r="F2904" s="25">
        <v>1102515.5216102968</v>
      </c>
      <c r="G2904" s="25">
        <v>881593.91348302225</v>
      </c>
      <c r="H2904" s="25">
        <v>3232018.130642456</v>
      </c>
      <c r="I2904" s="25">
        <v>465557.96672372706</v>
      </c>
      <c r="J2904" s="25">
        <v>192462.3457880998</v>
      </c>
      <c r="K2904" s="25">
        <v>774879.38586178375</v>
      </c>
      <c r="L2904" s="33">
        <v>1988570.8997159824</v>
      </c>
    </row>
    <row r="2905" spans="2:12" x14ac:dyDescent="0.25">
      <c r="B2905" s="27">
        <v>2900</v>
      </c>
      <c r="C2905" s="24">
        <v>1152298.3309109947</v>
      </c>
      <c r="D2905" s="25">
        <v>292655.0331115732</v>
      </c>
      <c r="E2905" s="25">
        <v>765351.09059054963</v>
      </c>
      <c r="F2905" s="25">
        <v>1264387.8762586014</v>
      </c>
      <c r="G2905" s="25">
        <v>183107.03832166037</v>
      </c>
      <c r="H2905" s="25">
        <v>370666.05708043743</v>
      </c>
      <c r="I2905" s="25">
        <v>807493.00941836555</v>
      </c>
      <c r="J2905" s="25">
        <v>2041294.8747997899</v>
      </c>
      <c r="K2905" s="25">
        <v>477193.81769715017</v>
      </c>
      <c r="L2905" s="33">
        <v>588544.22682284191</v>
      </c>
    </row>
    <row r="2906" spans="2:12" x14ac:dyDescent="0.25">
      <c r="B2906" s="27">
        <v>2901</v>
      </c>
      <c r="C2906" s="24">
        <v>1042141.0291132918</v>
      </c>
      <c r="D2906" s="25">
        <v>1768754.6030526622</v>
      </c>
      <c r="E2906" s="25">
        <v>3522457.1812087921</v>
      </c>
      <c r="F2906" s="25">
        <v>537959.15517400019</v>
      </c>
      <c r="G2906" s="25">
        <v>3310756.1401956268</v>
      </c>
      <c r="H2906" s="25">
        <v>-1377547.5682044751</v>
      </c>
      <c r="I2906" s="25">
        <v>1004287.0762712741</v>
      </c>
      <c r="J2906" s="25">
        <v>1155763.7759222211</v>
      </c>
      <c r="K2906" s="25">
        <v>390499.65857183235</v>
      </c>
      <c r="L2906" s="33">
        <v>-195381.83722741995</v>
      </c>
    </row>
    <row r="2907" spans="2:12" x14ac:dyDescent="0.25">
      <c r="B2907" s="27">
        <v>2902</v>
      </c>
      <c r="C2907" s="24">
        <v>2946278.3778980067</v>
      </c>
      <c r="D2907" s="25">
        <v>1798038.5170405274</v>
      </c>
      <c r="E2907" s="25">
        <v>490170.54885194497</v>
      </c>
      <c r="F2907" s="25">
        <v>993315.5863166349</v>
      </c>
      <c r="G2907" s="25">
        <v>2281267.5692366483</v>
      </c>
      <c r="H2907" s="25">
        <v>415751.175807958</v>
      </c>
      <c r="I2907" s="25">
        <v>-276390.47039440973</v>
      </c>
      <c r="J2907" s="25">
        <v>2451730.8035109462</v>
      </c>
      <c r="K2907" s="25">
        <v>1735077.2853097124</v>
      </c>
      <c r="L2907" s="33">
        <v>220973.14695704309</v>
      </c>
    </row>
    <row r="2908" spans="2:12" x14ac:dyDescent="0.25">
      <c r="B2908" s="27">
        <v>2903</v>
      </c>
      <c r="C2908" s="24">
        <v>1677946.8054173151</v>
      </c>
      <c r="D2908" s="25">
        <v>2473646.2328025424</v>
      </c>
      <c r="E2908" s="25">
        <v>825797.64293476474</v>
      </c>
      <c r="F2908" s="25">
        <v>3357537.6029251777</v>
      </c>
      <c r="G2908" s="25">
        <v>412362.63561920077</v>
      </c>
      <c r="H2908" s="25">
        <v>1912508.1176779633</v>
      </c>
      <c r="I2908" s="25">
        <v>880500.20622735331</v>
      </c>
      <c r="J2908" s="25">
        <v>748156.56356911454</v>
      </c>
      <c r="K2908" s="25">
        <v>1328184.8882065481</v>
      </c>
      <c r="L2908" s="33">
        <v>2476720.6653082287</v>
      </c>
    </row>
    <row r="2909" spans="2:12" x14ac:dyDescent="0.25">
      <c r="B2909" s="27">
        <v>2904</v>
      </c>
      <c r="C2909" s="24">
        <v>816823.6698498684</v>
      </c>
      <c r="D2909" s="25">
        <v>3170974.2865456278</v>
      </c>
      <c r="E2909" s="25">
        <v>452118.22722561285</v>
      </c>
      <c r="F2909" s="25">
        <v>1257424.4510615738</v>
      </c>
      <c r="G2909" s="25">
        <v>939111.71412730217</v>
      </c>
      <c r="H2909" s="25">
        <v>1632337.913819259</v>
      </c>
      <c r="I2909" s="25">
        <v>-75231.46055397857</v>
      </c>
      <c r="J2909" s="25">
        <v>678211.13918479159</v>
      </c>
      <c r="K2909" s="25">
        <v>-710836.86008009361</v>
      </c>
      <c r="L2909" s="33">
        <v>1160082.1441364023</v>
      </c>
    </row>
    <row r="2910" spans="2:12" x14ac:dyDescent="0.25">
      <c r="B2910" s="27">
        <v>2905</v>
      </c>
      <c r="C2910" s="24">
        <v>2912459.8845064677</v>
      </c>
      <c r="D2910" s="25">
        <v>-271988.40085944487</v>
      </c>
      <c r="E2910" s="25">
        <v>1028949.3702447973</v>
      </c>
      <c r="F2910" s="25">
        <v>-228289.09215186955</v>
      </c>
      <c r="G2910" s="25">
        <v>148461.00192840956</v>
      </c>
      <c r="H2910" s="25">
        <v>-378283.27905101329</v>
      </c>
      <c r="I2910" s="25">
        <v>822095.34718122752</v>
      </c>
      <c r="J2910" s="25">
        <v>-170301.05735971779</v>
      </c>
      <c r="K2910" s="25">
        <v>-2221378.163902259</v>
      </c>
      <c r="L2910" s="33">
        <v>889664.52780677844</v>
      </c>
    </row>
    <row r="2911" spans="2:12" x14ac:dyDescent="0.25">
      <c r="B2911" s="27">
        <v>2906</v>
      </c>
      <c r="C2911" s="24">
        <v>222695.66742239567</v>
      </c>
      <c r="D2911" s="25">
        <v>4431083.351257883</v>
      </c>
      <c r="E2911" s="25">
        <v>1676079.3330530738</v>
      </c>
      <c r="F2911" s="25">
        <v>3469042.7633994641</v>
      </c>
      <c r="G2911" s="25">
        <v>925838.62716192473</v>
      </c>
      <c r="H2911" s="25">
        <v>317498.06329997815</v>
      </c>
      <c r="I2911" s="25">
        <v>609997.16170971282</v>
      </c>
      <c r="J2911" s="25">
        <v>783073.50062996149</v>
      </c>
      <c r="K2911" s="25">
        <v>1630381.8600618886</v>
      </c>
      <c r="L2911" s="33">
        <v>-147162.04461342795</v>
      </c>
    </row>
    <row r="2912" spans="2:12" x14ac:dyDescent="0.25">
      <c r="B2912" s="27">
        <v>2907</v>
      </c>
      <c r="C2912" s="24">
        <v>-377379.1688685813</v>
      </c>
      <c r="D2912" s="25">
        <v>1603736.6701400378</v>
      </c>
      <c r="E2912" s="25">
        <v>1915776.0724617913</v>
      </c>
      <c r="F2912" s="25">
        <v>458098.08877828252</v>
      </c>
      <c r="G2912" s="25">
        <v>-1137548.1490608696</v>
      </c>
      <c r="H2912" s="25">
        <v>206254.53141159192</v>
      </c>
      <c r="I2912" s="25">
        <v>588140.07434289716</v>
      </c>
      <c r="J2912" s="25">
        <v>-129462.65354587091</v>
      </c>
      <c r="K2912" s="25">
        <v>138245.81577754533</v>
      </c>
      <c r="L2912" s="33">
        <v>871748.58533489378</v>
      </c>
    </row>
    <row r="2913" spans="2:12" x14ac:dyDescent="0.25">
      <c r="B2913" s="27">
        <v>2908</v>
      </c>
      <c r="C2913" s="24">
        <v>4259626.5280259587</v>
      </c>
      <c r="D2913" s="25">
        <v>740019.77285081521</v>
      </c>
      <c r="E2913" s="25">
        <v>1328560.2849724763</v>
      </c>
      <c r="F2913" s="25">
        <v>1274.220173667185</v>
      </c>
      <c r="G2913" s="25">
        <v>-523142.96012514271</v>
      </c>
      <c r="H2913" s="25">
        <v>295203.6574214357</v>
      </c>
      <c r="I2913" s="25">
        <v>1099721.7629318922</v>
      </c>
      <c r="J2913" s="25">
        <v>55435.636892661918</v>
      </c>
      <c r="K2913" s="25">
        <v>514829.41900411202</v>
      </c>
      <c r="L2913" s="33">
        <v>-1202146.567868358</v>
      </c>
    </row>
    <row r="2914" spans="2:12" x14ac:dyDescent="0.25">
      <c r="B2914" s="27">
        <v>2909</v>
      </c>
      <c r="C2914" s="24">
        <v>213950.0109812743</v>
      </c>
      <c r="D2914" s="25">
        <v>838818.25948197115</v>
      </c>
      <c r="E2914" s="25">
        <v>570858.11382385623</v>
      </c>
      <c r="F2914" s="25">
        <v>2009785.078857732</v>
      </c>
      <c r="G2914" s="25">
        <v>-380591.23828819953</v>
      </c>
      <c r="H2914" s="25">
        <v>549125.54958641157</v>
      </c>
      <c r="I2914" s="25">
        <v>1960988.8158877082</v>
      </c>
      <c r="J2914" s="25">
        <v>1803486.0303097237</v>
      </c>
      <c r="K2914" s="25">
        <v>507064.21782611776</v>
      </c>
      <c r="L2914" s="33">
        <v>1218395.7203160012</v>
      </c>
    </row>
    <row r="2915" spans="2:12" x14ac:dyDescent="0.25">
      <c r="B2915" s="27">
        <v>2910</v>
      </c>
      <c r="C2915" s="24">
        <v>941676.44333717832</v>
      </c>
      <c r="D2915" s="25">
        <v>2105749.2604783722</v>
      </c>
      <c r="E2915" s="25">
        <v>4062.7093092957512</v>
      </c>
      <c r="F2915" s="25">
        <v>796766.92531609582</v>
      </c>
      <c r="G2915" s="25">
        <v>378728.60728209233</v>
      </c>
      <c r="H2915" s="25">
        <v>1514183.5005056486</v>
      </c>
      <c r="I2915" s="25">
        <v>-645121.33035948081</v>
      </c>
      <c r="J2915" s="25">
        <v>1517579.7701260643</v>
      </c>
      <c r="K2915" s="25">
        <v>609294.90750830807</v>
      </c>
      <c r="L2915" s="33">
        <v>808186.36552003399</v>
      </c>
    </row>
    <row r="2916" spans="2:12" x14ac:dyDescent="0.25">
      <c r="B2916" s="27">
        <v>2911</v>
      </c>
      <c r="C2916" s="24">
        <v>2085996.7504891455</v>
      </c>
      <c r="D2916" s="25">
        <v>477518.31576478807</v>
      </c>
      <c r="E2916" s="25">
        <v>124025.08371792641</v>
      </c>
      <c r="F2916" s="25">
        <v>1210785.5089528938</v>
      </c>
      <c r="G2916" s="25">
        <v>2239710.1497889454</v>
      </c>
      <c r="H2916" s="25">
        <v>-662235.5405908525</v>
      </c>
      <c r="I2916" s="25">
        <v>1954211.3812130098</v>
      </c>
      <c r="J2916" s="25">
        <v>-408149.56138395146</v>
      </c>
      <c r="K2916" s="25">
        <v>-436604.90671866247</v>
      </c>
      <c r="L2916" s="33">
        <v>-624219.71971779875</v>
      </c>
    </row>
    <row r="2917" spans="2:12" x14ac:dyDescent="0.25">
      <c r="B2917" s="27">
        <v>2912</v>
      </c>
      <c r="C2917" s="24">
        <v>1076251.3386357455</v>
      </c>
      <c r="D2917" s="25">
        <v>621646.51306413719</v>
      </c>
      <c r="E2917" s="25">
        <v>3003488.1797021772</v>
      </c>
      <c r="F2917" s="25">
        <v>2246759.29055594</v>
      </c>
      <c r="G2917" s="25">
        <v>2896107.3790661637</v>
      </c>
      <c r="H2917" s="25">
        <v>-2008901.4855706091</v>
      </c>
      <c r="I2917" s="25">
        <v>1201808.6817612909</v>
      </c>
      <c r="J2917" s="25">
        <v>1616655.3963673837</v>
      </c>
      <c r="K2917" s="25">
        <v>475975.91653712885</v>
      </c>
      <c r="L2917" s="33">
        <v>-807269.07499175332</v>
      </c>
    </row>
    <row r="2918" spans="2:12" x14ac:dyDescent="0.25">
      <c r="B2918" s="27">
        <v>2913</v>
      </c>
      <c r="C2918" s="24">
        <v>2450094.7724650814</v>
      </c>
      <c r="D2918" s="25">
        <v>1273086.3588595851</v>
      </c>
      <c r="E2918" s="25">
        <v>804007.48921673279</v>
      </c>
      <c r="F2918" s="25">
        <v>555910.15440727212</v>
      </c>
      <c r="G2918" s="25">
        <v>2093217.7467365814</v>
      </c>
      <c r="H2918" s="25">
        <v>16432.327970681712</v>
      </c>
      <c r="I2918" s="25">
        <v>457920.840825703</v>
      </c>
      <c r="J2918" s="25">
        <v>2739515.0986395432</v>
      </c>
      <c r="K2918" s="25">
        <v>91165.390483117662</v>
      </c>
      <c r="L2918" s="33">
        <v>1024547.026256538</v>
      </c>
    </row>
    <row r="2919" spans="2:12" x14ac:dyDescent="0.25">
      <c r="B2919" s="27">
        <v>2914</v>
      </c>
      <c r="C2919" s="24">
        <v>-75972.630669445731</v>
      </c>
      <c r="D2919" s="25">
        <v>2642811.5127634401</v>
      </c>
      <c r="E2919" s="25">
        <v>1861044.81872884</v>
      </c>
      <c r="F2919" s="25">
        <v>1638138.0394884269</v>
      </c>
      <c r="G2919" s="25">
        <v>1256152.9625287382</v>
      </c>
      <c r="H2919" s="25">
        <v>-11171.888098816853</v>
      </c>
      <c r="I2919" s="25">
        <v>1519891.0754020335</v>
      </c>
      <c r="J2919" s="25">
        <v>1686046.1837077681</v>
      </c>
      <c r="K2919" s="25">
        <v>-1564059.9143377822</v>
      </c>
      <c r="L2919" s="33">
        <v>1228026.1925233416</v>
      </c>
    </row>
    <row r="2920" spans="2:12" x14ac:dyDescent="0.25">
      <c r="B2920" s="27">
        <v>2915</v>
      </c>
      <c r="C2920" s="24">
        <v>2958613.3401150168</v>
      </c>
      <c r="D2920" s="25">
        <v>271270.94005586626</v>
      </c>
      <c r="E2920" s="25">
        <v>1123332.9384474913</v>
      </c>
      <c r="F2920" s="25">
        <v>682825.59687714046</v>
      </c>
      <c r="G2920" s="25">
        <v>1389060.1628726507</v>
      </c>
      <c r="H2920" s="25">
        <v>767610.76860721875</v>
      </c>
      <c r="I2920" s="25">
        <v>789270.57153311186</v>
      </c>
      <c r="J2920" s="25">
        <v>941914.21999535384</v>
      </c>
      <c r="K2920" s="25">
        <v>898998.15052254964</v>
      </c>
      <c r="L2920" s="33">
        <v>501285.2306920304</v>
      </c>
    </row>
    <row r="2921" spans="2:12" x14ac:dyDescent="0.25">
      <c r="B2921" s="27">
        <v>2916</v>
      </c>
      <c r="C2921" s="24">
        <v>1391932.1527893315</v>
      </c>
      <c r="D2921" s="25">
        <v>2026298.1555934981</v>
      </c>
      <c r="E2921" s="25">
        <v>244971.78705631709</v>
      </c>
      <c r="F2921" s="25">
        <v>-901944.46361614577</v>
      </c>
      <c r="G2921" s="25">
        <v>-317062.77451465838</v>
      </c>
      <c r="H2921" s="25">
        <v>871816.53942782618</v>
      </c>
      <c r="I2921" s="25">
        <v>1527180.9027241273</v>
      </c>
      <c r="J2921" s="25">
        <v>1482314.9104521228</v>
      </c>
      <c r="K2921" s="25">
        <v>457078.0317953648</v>
      </c>
      <c r="L2921" s="33">
        <v>590125.62243010756</v>
      </c>
    </row>
    <row r="2922" spans="2:12" x14ac:dyDescent="0.25">
      <c r="B2922" s="27">
        <v>2917</v>
      </c>
      <c r="C2922" s="24">
        <v>2003731.5757805887</v>
      </c>
      <c r="D2922" s="25">
        <v>585794.47020068998</v>
      </c>
      <c r="E2922" s="25">
        <v>1297554.6938914079</v>
      </c>
      <c r="F2922" s="25">
        <v>2584336.6885805661</v>
      </c>
      <c r="G2922" s="25">
        <v>1575952.3700548578</v>
      </c>
      <c r="H2922" s="25">
        <v>1040928.348502615</v>
      </c>
      <c r="I2922" s="25">
        <v>482043.61168847047</v>
      </c>
      <c r="J2922" s="25">
        <v>505292.15880490234</v>
      </c>
      <c r="K2922" s="25">
        <v>1422299.5180468867</v>
      </c>
      <c r="L2922" s="33">
        <v>498454.32989487564</v>
      </c>
    </row>
    <row r="2923" spans="2:12" x14ac:dyDescent="0.25">
      <c r="B2923" s="27">
        <v>2918</v>
      </c>
      <c r="C2923" s="24">
        <v>981278.77955773333</v>
      </c>
      <c r="D2923" s="25">
        <v>1339027.8424685765</v>
      </c>
      <c r="E2923" s="25">
        <v>476312.21061376249</v>
      </c>
      <c r="F2923" s="25">
        <v>-872013.19179672888</v>
      </c>
      <c r="G2923" s="25">
        <v>1154210.3405842152</v>
      </c>
      <c r="H2923" s="25">
        <v>2000016.3429203099</v>
      </c>
      <c r="I2923" s="25">
        <v>1287778.8882398023</v>
      </c>
      <c r="J2923" s="25">
        <v>796251.44026205549</v>
      </c>
      <c r="K2923" s="25">
        <v>431082.3128230311</v>
      </c>
      <c r="L2923" s="33">
        <v>-1482981.1928211718</v>
      </c>
    </row>
    <row r="2924" spans="2:12" x14ac:dyDescent="0.25">
      <c r="B2924" s="27">
        <v>2919</v>
      </c>
      <c r="C2924" s="24">
        <v>1397306.3718090644</v>
      </c>
      <c r="D2924" s="25">
        <v>1799515.6126107825</v>
      </c>
      <c r="E2924" s="25">
        <v>1258035.3461924451</v>
      </c>
      <c r="F2924" s="25">
        <v>1231730.1131078769</v>
      </c>
      <c r="G2924" s="25">
        <v>1842750.0670612943</v>
      </c>
      <c r="H2924" s="25">
        <v>1378421.447826264</v>
      </c>
      <c r="I2924" s="25">
        <v>1142060.8307177881</v>
      </c>
      <c r="J2924" s="25">
        <v>301367.33799650939</v>
      </c>
      <c r="K2924" s="25">
        <v>1640382.2954008761</v>
      </c>
      <c r="L2924" s="33">
        <v>937785.16058628866</v>
      </c>
    </row>
    <row r="2925" spans="2:12" x14ac:dyDescent="0.25">
      <c r="B2925" s="27">
        <v>2920</v>
      </c>
      <c r="C2925" s="24">
        <v>-1627004.087882021</v>
      </c>
      <c r="D2925" s="25">
        <v>-1967104.4546647442</v>
      </c>
      <c r="E2925" s="25">
        <v>908727.04715038463</v>
      </c>
      <c r="F2925" s="25">
        <v>941085.96383043239</v>
      </c>
      <c r="G2925" s="25">
        <v>1102562.6560985623</v>
      </c>
      <c r="H2925" s="25">
        <v>-492507.35569204204</v>
      </c>
      <c r="I2925" s="25">
        <v>3269146.4359805454</v>
      </c>
      <c r="J2925" s="25">
        <v>375613.47909406666</v>
      </c>
      <c r="K2925" s="25">
        <v>205539.82057082839</v>
      </c>
      <c r="L2925" s="33">
        <v>314117.28972554207</v>
      </c>
    </row>
    <row r="2926" spans="2:12" x14ac:dyDescent="0.25">
      <c r="B2926" s="27">
        <v>2921</v>
      </c>
      <c r="C2926" s="24">
        <v>539431.87158560473</v>
      </c>
      <c r="D2926" s="25">
        <v>1771857.0338419592</v>
      </c>
      <c r="E2926" s="25">
        <v>1720353.4698226233</v>
      </c>
      <c r="F2926" s="25">
        <v>2428836.1574449758</v>
      </c>
      <c r="G2926" s="25">
        <v>398132.65916521102</v>
      </c>
      <c r="H2926" s="25">
        <v>1178304.9784380598</v>
      </c>
      <c r="I2926" s="25">
        <v>-299273.29488543421</v>
      </c>
      <c r="J2926" s="25">
        <v>-430336.61674318649</v>
      </c>
      <c r="K2926" s="25">
        <v>773526.45010798331</v>
      </c>
      <c r="L2926" s="33">
        <v>-367116.82002534205</v>
      </c>
    </row>
    <row r="2927" spans="2:12" x14ac:dyDescent="0.25">
      <c r="B2927" s="27">
        <v>2922</v>
      </c>
      <c r="C2927" s="24">
        <v>309504.94501712453</v>
      </c>
      <c r="D2927" s="25">
        <v>-206706.95026144898</v>
      </c>
      <c r="E2927" s="25">
        <v>1127578.9049953055</v>
      </c>
      <c r="F2927" s="25">
        <v>1331628.2306609787</v>
      </c>
      <c r="G2927" s="25">
        <v>2004784.2992619183</v>
      </c>
      <c r="H2927" s="25">
        <v>-221221.65764678828</v>
      </c>
      <c r="I2927" s="25">
        <v>2752367.5814443948</v>
      </c>
      <c r="J2927" s="25">
        <v>1026487.480719808</v>
      </c>
      <c r="K2927" s="25">
        <v>-711116.83070770279</v>
      </c>
      <c r="L2927" s="33">
        <v>2666601.2751184665</v>
      </c>
    </row>
    <row r="2928" spans="2:12" x14ac:dyDescent="0.25">
      <c r="B2928" s="27">
        <v>2923</v>
      </c>
      <c r="C2928" s="24">
        <v>855613.59181303252</v>
      </c>
      <c r="D2928" s="25">
        <v>1590429.7007930982</v>
      </c>
      <c r="E2928" s="25">
        <v>796193.45742030069</v>
      </c>
      <c r="F2928" s="25">
        <v>-742186.22589273518</v>
      </c>
      <c r="G2928" s="25">
        <v>67091.110224290285</v>
      </c>
      <c r="H2928" s="25">
        <v>-346185.70886624791</v>
      </c>
      <c r="I2928" s="25">
        <v>3054312.0114586055</v>
      </c>
      <c r="J2928" s="25">
        <v>71574.270440009888</v>
      </c>
      <c r="K2928" s="25">
        <v>1003829.6041029315</v>
      </c>
      <c r="L2928" s="33">
        <v>-9297.2005073688924</v>
      </c>
    </row>
    <row r="2929" spans="2:12" x14ac:dyDescent="0.25">
      <c r="B2929" s="27">
        <v>2924</v>
      </c>
      <c r="C2929" s="24">
        <v>-444814.44643508596</v>
      </c>
      <c r="D2929" s="25">
        <v>337652.82675844058</v>
      </c>
      <c r="E2929" s="25">
        <v>909250.89600731898</v>
      </c>
      <c r="F2929" s="25">
        <v>210582.97937521758</v>
      </c>
      <c r="G2929" s="25">
        <v>2402073.3384933639</v>
      </c>
      <c r="H2929" s="25">
        <v>1597945.8140324755</v>
      </c>
      <c r="I2929" s="25">
        <v>-468082.2887464026</v>
      </c>
      <c r="J2929" s="25">
        <v>1072476.1296891146</v>
      </c>
      <c r="K2929" s="25">
        <v>-641589.0154442098</v>
      </c>
      <c r="L2929" s="33">
        <v>513086.07030716538</v>
      </c>
    </row>
    <row r="2930" spans="2:12" x14ac:dyDescent="0.25">
      <c r="B2930" s="27">
        <v>2925</v>
      </c>
      <c r="C2930" s="24">
        <v>1814401.3281772817</v>
      </c>
      <c r="D2930" s="25">
        <v>-258175.50066787936</v>
      </c>
      <c r="E2930" s="25">
        <v>1067154.5597866983</v>
      </c>
      <c r="F2930" s="25">
        <v>-1168476.2290010862</v>
      </c>
      <c r="G2930" s="25">
        <v>1683850.7292386675</v>
      </c>
      <c r="H2930" s="25">
        <v>-380226.16827875748</v>
      </c>
      <c r="I2930" s="25">
        <v>378413.33355988935</v>
      </c>
      <c r="J2930" s="25">
        <v>1410200.7739798445</v>
      </c>
      <c r="K2930" s="25">
        <v>246468.91374259954</v>
      </c>
      <c r="L2930" s="33">
        <v>104965.72074723989</v>
      </c>
    </row>
    <row r="2931" spans="2:12" x14ac:dyDescent="0.25">
      <c r="B2931" s="27">
        <v>2926</v>
      </c>
      <c r="C2931" s="24">
        <v>-1194446.0756653165</v>
      </c>
      <c r="D2931" s="25">
        <v>4070391.145028621</v>
      </c>
      <c r="E2931" s="25">
        <v>356246.78804419283</v>
      </c>
      <c r="F2931" s="25">
        <v>1248164.3059416115</v>
      </c>
      <c r="G2931" s="25">
        <v>1640038.0045261011</v>
      </c>
      <c r="H2931" s="25">
        <v>69182.670336012263</v>
      </c>
      <c r="I2931" s="25">
        <v>578268.28675512876</v>
      </c>
      <c r="J2931" s="25">
        <v>629244.46364452364</v>
      </c>
      <c r="K2931" s="25">
        <v>274131.10969092092</v>
      </c>
      <c r="L2931" s="33">
        <v>1261494.6437835228</v>
      </c>
    </row>
    <row r="2932" spans="2:12" x14ac:dyDescent="0.25">
      <c r="B2932" s="27">
        <v>2927</v>
      </c>
      <c r="C2932" s="24">
        <v>1292325.2817203747</v>
      </c>
      <c r="D2932" s="25">
        <v>1675913.1706836661</v>
      </c>
      <c r="E2932" s="25">
        <v>-231051.42553713964</v>
      </c>
      <c r="F2932" s="25">
        <v>335008.6492536203</v>
      </c>
      <c r="G2932" s="25">
        <v>2688096.4635776598</v>
      </c>
      <c r="H2932" s="25">
        <v>1497182.3798901457</v>
      </c>
      <c r="I2932" s="25">
        <v>463457.07969942782</v>
      </c>
      <c r="J2932" s="25">
        <v>-289244.07410296286</v>
      </c>
      <c r="K2932" s="25">
        <v>671679.47864338616</v>
      </c>
      <c r="L2932" s="33">
        <v>-1515975.8053503181</v>
      </c>
    </row>
    <row r="2933" spans="2:12" x14ac:dyDescent="0.25">
      <c r="B2933" s="27">
        <v>2928</v>
      </c>
      <c r="C2933" s="24">
        <v>1321427.9890520936</v>
      </c>
      <c r="D2933" s="25">
        <v>-555841.35766548291</v>
      </c>
      <c r="E2933" s="25">
        <v>2174823.644771962</v>
      </c>
      <c r="F2933" s="25">
        <v>1204615.2452427484</v>
      </c>
      <c r="G2933" s="25">
        <v>1259427.0062000742</v>
      </c>
      <c r="H2933" s="25">
        <v>2598321.7513154652</v>
      </c>
      <c r="I2933" s="25">
        <v>329673.91119049862</v>
      </c>
      <c r="J2933" s="25">
        <v>2515892.5994692659</v>
      </c>
      <c r="K2933" s="25">
        <v>162178.98936624127</v>
      </c>
      <c r="L2933" s="33">
        <v>851252.43352977093</v>
      </c>
    </row>
    <row r="2934" spans="2:12" x14ac:dyDescent="0.25">
      <c r="B2934" s="27">
        <v>2929</v>
      </c>
      <c r="C2934" s="24">
        <v>-544923.38702368131</v>
      </c>
      <c r="D2934" s="25">
        <v>392475.89478828432</v>
      </c>
      <c r="E2934" s="25">
        <v>1247962.562237666</v>
      </c>
      <c r="F2934" s="25">
        <v>247062.21851766761</v>
      </c>
      <c r="G2934" s="25">
        <v>372882.75009751227</v>
      </c>
      <c r="H2934" s="25">
        <v>-1336334.4947008935</v>
      </c>
      <c r="I2934" s="25">
        <v>2355768.4089937489</v>
      </c>
      <c r="J2934" s="25">
        <v>346070.59603539808</v>
      </c>
      <c r="K2934" s="25">
        <v>255306.81670102337</v>
      </c>
      <c r="L2934" s="33">
        <v>443394.36955806427</v>
      </c>
    </row>
    <row r="2935" spans="2:12" x14ac:dyDescent="0.25">
      <c r="B2935" s="27">
        <v>2930</v>
      </c>
      <c r="C2935" s="24">
        <v>2508533.5070340252</v>
      </c>
      <c r="D2935" s="25">
        <v>970288.55732683651</v>
      </c>
      <c r="E2935" s="25">
        <v>-371878.68247976899</v>
      </c>
      <c r="F2935" s="25">
        <v>1590671.8029107908</v>
      </c>
      <c r="G2935" s="25">
        <v>448124.846510862</v>
      </c>
      <c r="H2935" s="25">
        <v>-199140.45051530888</v>
      </c>
      <c r="I2935" s="25">
        <v>1010680.116263031</v>
      </c>
      <c r="J2935" s="25">
        <v>1545271.2707730914</v>
      </c>
      <c r="K2935" s="25">
        <v>-1677348.4199035955</v>
      </c>
      <c r="L2935" s="33">
        <v>1738666.9478301527</v>
      </c>
    </row>
    <row r="2936" spans="2:12" x14ac:dyDescent="0.25">
      <c r="B2936" s="27">
        <v>2931</v>
      </c>
      <c r="C2936" s="24">
        <v>-1115777.4017698308</v>
      </c>
      <c r="D2936" s="25">
        <v>-20298.578786312602</v>
      </c>
      <c r="E2936" s="25">
        <v>117541.67966984678</v>
      </c>
      <c r="F2936" s="25">
        <v>1289272.8930457053</v>
      </c>
      <c r="G2936" s="25">
        <v>90376.534504178446</v>
      </c>
      <c r="H2936" s="25">
        <v>243604.41195097286</v>
      </c>
      <c r="I2936" s="25">
        <v>1837950.6671499377</v>
      </c>
      <c r="J2936" s="25">
        <v>1956470.5214020377</v>
      </c>
      <c r="K2936" s="25">
        <v>-1863180.3592017645</v>
      </c>
      <c r="L2936" s="33">
        <v>101666.49852041993</v>
      </c>
    </row>
    <row r="2937" spans="2:12" x14ac:dyDescent="0.25">
      <c r="B2937" s="27">
        <v>2932</v>
      </c>
      <c r="C2937" s="24">
        <v>126219.02703214623</v>
      </c>
      <c r="D2937" s="25">
        <v>-421798.73828852689</v>
      </c>
      <c r="E2937" s="25">
        <v>3632863.2416321021</v>
      </c>
      <c r="F2937" s="25">
        <v>206513.50190419238</v>
      </c>
      <c r="G2937" s="25">
        <v>979802.26017931942</v>
      </c>
      <c r="H2937" s="25">
        <v>-855925.14810825605</v>
      </c>
      <c r="I2937" s="25">
        <v>1403047.3720386596</v>
      </c>
      <c r="J2937" s="25">
        <v>2287546.9981768024</v>
      </c>
      <c r="K2937" s="25">
        <v>1001697.3094890229</v>
      </c>
      <c r="L2937" s="33">
        <v>-463145.62376243575</v>
      </c>
    </row>
    <row r="2938" spans="2:12" x14ac:dyDescent="0.25">
      <c r="B2938" s="27">
        <v>2933</v>
      </c>
      <c r="C2938" s="24">
        <v>-1004235.4937492753</v>
      </c>
      <c r="D2938" s="25">
        <v>630600.09533837531</v>
      </c>
      <c r="E2938" s="25">
        <v>-548098.70518425666</v>
      </c>
      <c r="F2938" s="25">
        <v>1682198.5075069135</v>
      </c>
      <c r="G2938" s="25">
        <v>2582614.9860848151</v>
      </c>
      <c r="H2938" s="25">
        <v>3339177.4947007736</v>
      </c>
      <c r="I2938" s="25">
        <v>1323273.6752136392</v>
      </c>
      <c r="J2938" s="25">
        <v>-118793.86334474245</v>
      </c>
      <c r="K2938" s="25">
        <v>506602.20400778763</v>
      </c>
      <c r="L2938" s="33">
        <v>389240.51500085276</v>
      </c>
    </row>
    <row r="2939" spans="2:12" x14ac:dyDescent="0.25">
      <c r="B2939" s="27">
        <v>2934</v>
      </c>
      <c r="C2939" s="24">
        <v>1368545.5844226177</v>
      </c>
      <c r="D2939" s="25">
        <v>118223.71781345271</v>
      </c>
      <c r="E2939" s="25">
        <v>377092.45716354251</v>
      </c>
      <c r="F2939" s="25">
        <v>3214638.521643145</v>
      </c>
      <c r="G2939" s="25">
        <v>732376.07352777338</v>
      </c>
      <c r="H2939" s="25">
        <v>985998.88516284199</v>
      </c>
      <c r="I2939" s="25">
        <v>923676.74836763926</v>
      </c>
      <c r="J2939" s="25">
        <v>102882.27361624595</v>
      </c>
      <c r="K2939" s="25">
        <v>596312.94794977736</v>
      </c>
      <c r="L2939" s="33">
        <v>-753848.85965735</v>
      </c>
    </row>
    <row r="2940" spans="2:12" x14ac:dyDescent="0.25">
      <c r="B2940" s="27">
        <v>2935</v>
      </c>
      <c r="C2940" s="24">
        <v>15832.389153892174</v>
      </c>
      <c r="D2940" s="25">
        <v>-590289.62975885486</v>
      </c>
      <c r="E2940" s="25">
        <v>-298147.75822286541</v>
      </c>
      <c r="F2940" s="25">
        <v>-157542.02885535918</v>
      </c>
      <c r="G2940" s="25">
        <v>824718.91946321819</v>
      </c>
      <c r="H2940" s="25">
        <v>2644770.734126037</v>
      </c>
      <c r="I2940" s="25">
        <v>1586165.9327065554</v>
      </c>
      <c r="J2940" s="25">
        <v>646069.39221957373</v>
      </c>
      <c r="K2940" s="25">
        <v>846519.35964396968</v>
      </c>
      <c r="L2940" s="33">
        <v>995769.15870159399</v>
      </c>
    </row>
    <row r="2941" spans="2:12" x14ac:dyDescent="0.25">
      <c r="B2941" s="27">
        <v>2936</v>
      </c>
      <c r="C2941" s="24">
        <v>2425360.0876273038</v>
      </c>
      <c r="D2941" s="25">
        <v>39754.922442038544</v>
      </c>
      <c r="E2941" s="25">
        <v>1420038.6552935708</v>
      </c>
      <c r="F2941" s="25">
        <v>587452.93714154605</v>
      </c>
      <c r="G2941" s="25">
        <v>1356275.8754343288</v>
      </c>
      <c r="H2941" s="25">
        <v>534068.70105684316</v>
      </c>
      <c r="I2941" s="25">
        <v>1409737.471288098</v>
      </c>
      <c r="J2941" s="25">
        <v>1814264.8289130349</v>
      </c>
      <c r="K2941" s="25">
        <v>-72047.746786751784</v>
      </c>
      <c r="L2941" s="33">
        <v>-694686.10955943028</v>
      </c>
    </row>
    <row r="2942" spans="2:12" x14ac:dyDescent="0.25">
      <c r="B2942" s="27">
        <v>2937</v>
      </c>
      <c r="C2942" s="24">
        <v>2700114.5640013358</v>
      </c>
      <c r="D2942" s="25">
        <v>1123833.48698175</v>
      </c>
      <c r="E2942" s="25">
        <v>797156.15383113176</v>
      </c>
      <c r="F2942" s="25">
        <v>1105096.5130076138</v>
      </c>
      <c r="G2942" s="25">
        <v>-1058325.653726913</v>
      </c>
      <c r="H2942" s="25">
        <v>549283.55542563647</v>
      </c>
      <c r="I2942" s="25">
        <v>867756.94691872969</v>
      </c>
      <c r="J2942" s="25">
        <v>1023751.4980219756</v>
      </c>
      <c r="K2942" s="25">
        <v>2384003.2273985832</v>
      </c>
      <c r="L2942" s="33">
        <v>2335703.9895810513</v>
      </c>
    </row>
    <row r="2943" spans="2:12" x14ac:dyDescent="0.25">
      <c r="B2943" s="27">
        <v>2938</v>
      </c>
      <c r="C2943" s="24">
        <v>2760278.0737860743</v>
      </c>
      <c r="D2943" s="25">
        <v>2280128.9445977756</v>
      </c>
      <c r="E2943" s="25">
        <v>-419269.8548180731</v>
      </c>
      <c r="F2943" s="25">
        <v>289116.1728186314</v>
      </c>
      <c r="G2943" s="25">
        <v>1281757.784644777</v>
      </c>
      <c r="H2943" s="25">
        <v>-424137.76632151939</v>
      </c>
      <c r="I2943" s="25">
        <v>1165273.4803864281</v>
      </c>
      <c r="J2943" s="25">
        <v>1724943.3715564376</v>
      </c>
      <c r="K2943" s="25">
        <v>-78724.115041016135</v>
      </c>
      <c r="L2943" s="33">
        <v>285712.3188091414</v>
      </c>
    </row>
    <row r="2944" spans="2:12" x14ac:dyDescent="0.25">
      <c r="B2944" s="27">
        <v>2939</v>
      </c>
      <c r="C2944" s="24">
        <v>1160334.7298046863</v>
      </c>
      <c r="D2944" s="25">
        <v>411189.76319290511</v>
      </c>
      <c r="E2944" s="25">
        <v>-498376.37478774367</v>
      </c>
      <c r="F2944" s="25">
        <v>178851.35286248429</v>
      </c>
      <c r="G2944" s="25">
        <v>417084.86513922177</v>
      </c>
      <c r="H2944" s="25">
        <v>-717853.51631425368</v>
      </c>
      <c r="I2944" s="25">
        <v>-288299.13449064502</v>
      </c>
      <c r="J2944" s="25">
        <v>901807.95487481169</v>
      </c>
      <c r="K2944" s="25">
        <v>1759897.1242962461</v>
      </c>
      <c r="L2944" s="33">
        <v>-701991.33114512451</v>
      </c>
    </row>
    <row r="2945" spans="2:12" x14ac:dyDescent="0.25">
      <c r="B2945" s="27">
        <v>2940</v>
      </c>
      <c r="C2945" s="24">
        <v>513226.26095701661</v>
      </c>
      <c r="D2945" s="25">
        <v>309542.44373160787</v>
      </c>
      <c r="E2945" s="25">
        <v>994063.85353088751</v>
      </c>
      <c r="F2945" s="25">
        <v>497208.07019762555</v>
      </c>
      <c r="G2945" s="25">
        <v>1406744.0400138563</v>
      </c>
      <c r="H2945" s="25">
        <v>-266905.04607213382</v>
      </c>
      <c r="I2945" s="25">
        <v>2082244.9948213412</v>
      </c>
      <c r="J2945" s="25">
        <v>645435.30760274595</v>
      </c>
      <c r="K2945" s="25">
        <v>217891.04916697321</v>
      </c>
      <c r="L2945" s="33">
        <v>1584222.2783674756</v>
      </c>
    </row>
    <row r="2946" spans="2:12" x14ac:dyDescent="0.25">
      <c r="B2946" s="27">
        <v>2941</v>
      </c>
      <c r="C2946" s="24">
        <v>1728833.3691769792</v>
      </c>
      <c r="D2946" s="25">
        <v>1483904.6087082522</v>
      </c>
      <c r="E2946" s="25">
        <v>1165715.3566009318</v>
      </c>
      <c r="F2946" s="25">
        <v>1034106.2124970304</v>
      </c>
      <c r="G2946" s="25">
        <v>695244.92028094037</v>
      </c>
      <c r="H2946" s="25">
        <v>64389.96158877993</v>
      </c>
      <c r="I2946" s="25">
        <v>1605442.0973918387</v>
      </c>
      <c r="J2946" s="25">
        <v>963256.93129056506</v>
      </c>
      <c r="K2946" s="25">
        <v>1437285.7884209026</v>
      </c>
      <c r="L2946" s="33">
        <v>1232047.2834589574</v>
      </c>
    </row>
    <row r="2947" spans="2:12" x14ac:dyDescent="0.25">
      <c r="B2947" s="27">
        <v>2942</v>
      </c>
      <c r="C2947" s="24">
        <v>1651519.4940726906</v>
      </c>
      <c r="D2947" s="25">
        <v>2481066.0868076338</v>
      </c>
      <c r="E2947" s="25">
        <v>1126179.9026876111</v>
      </c>
      <c r="F2947" s="25">
        <v>2340408.3344316576</v>
      </c>
      <c r="G2947" s="25">
        <v>730284.74376228638</v>
      </c>
      <c r="H2947" s="25">
        <v>251262.63312707236</v>
      </c>
      <c r="I2947" s="25">
        <v>1554051.996380874</v>
      </c>
      <c r="J2947" s="25">
        <v>771279.64812716795</v>
      </c>
      <c r="K2947" s="25">
        <v>-26751.00584045006</v>
      </c>
      <c r="L2947" s="33">
        <v>-544235.52408936759</v>
      </c>
    </row>
    <row r="2948" spans="2:12" x14ac:dyDescent="0.25">
      <c r="B2948" s="27">
        <v>2943</v>
      </c>
      <c r="C2948" s="24">
        <v>-269185.46390508348</v>
      </c>
      <c r="D2948" s="25">
        <v>2117587.4559634952</v>
      </c>
      <c r="E2948" s="25">
        <v>1272436.7270757835</v>
      </c>
      <c r="F2948" s="25">
        <v>-456631.68788933428</v>
      </c>
      <c r="G2948" s="25">
        <v>1256900.2501110556</v>
      </c>
      <c r="H2948" s="25">
        <v>-188850.79006289737</v>
      </c>
      <c r="I2948" s="25">
        <v>-673885.95408778079</v>
      </c>
      <c r="J2948" s="25">
        <v>1620790.4004468494</v>
      </c>
      <c r="K2948" s="25">
        <v>2271269.4099454917</v>
      </c>
      <c r="L2948" s="33">
        <v>-479303.4781622258</v>
      </c>
    </row>
    <row r="2949" spans="2:12" x14ac:dyDescent="0.25">
      <c r="B2949" s="27">
        <v>2944</v>
      </c>
      <c r="C2949" s="24">
        <v>3982270.0035900362</v>
      </c>
      <c r="D2949" s="25">
        <v>1198155.4273519628</v>
      </c>
      <c r="E2949" s="25">
        <v>-1016797.9827780491</v>
      </c>
      <c r="F2949" s="25">
        <v>1035533.1087780627</v>
      </c>
      <c r="G2949" s="25">
        <v>1186320.3870801888</v>
      </c>
      <c r="H2949" s="25">
        <v>897080.04936625529</v>
      </c>
      <c r="I2949" s="25">
        <v>671365.11215722933</v>
      </c>
      <c r="J2949" s="25">
        <v>665835.52549063275</v>
      </c>
      <c r="K2949" s="25">
        <v>1610137.2355560004</v>
      </c>
      <c r="L2949" s="33">
        <v>624913.09883732954</v>
      </c>
    </row>
    <row r="2950" spans="2:12" x14ac:dyDescent="0.25">
      <c r="B2950" s="27">
        <v>2945</v>
      </c>
      <c r="C2950" s="24">
        <v>2460440.0872859829</v>
      </c>
      <c r="D2950" s="25">
        <v>514134.91720246663</v>
      </c>
      <c r="E2950" s="25">
        <v>736280.43350402871</v>
      </c>
      <c r="F2950" s="25">
        <v>1737337.2969708275</v>
      </c>
      <c r="G2950" s="25">
        <v>118667.2494725436</v>
      </c>
      <c r="H2950" s="25">
        <v>759660.18510502623</v>
      </c>
      <c r="I2950" s="25">
        <v>198771.46143065207</v>
      </c>
      <c r="J2950" s="25">
        <v>-1221536.4302235716</v>
      </c>
      <c r="K2950" s="25">
        <v>308301.58172516478</v>
      </c>
      <c r="L2950" s="33">
        <v>-379692.43403588189</v>
      </c>
    </row>
    <row r="2951" spans="2:12" x14ac:dyDescent="0.25">
      <c r="B2951" s="27">
        <v>2946</v>
      </c>
      <c r="C2951" s="24">
        <v>729056.45985213714</v>
      </c>
      <c r="D2951" s="25">
        <v>-769751.38604192249</v>
      </c>
      <c r="E2951" s="25">
        <v>124664.10976612847</v>
      </c>
      <c r="F2951" s="25">
        <v>672694.01495713042</v>
      </c>
      <c r="G2951" s="25">
        <v>-618431.27708186768</v>
      </c>
      <c r="H2951" s="25">
        <v>666400.42375096958</v>
      </c>
      <c r="I2951" s="25">
        <v>648369.55366326449</v>
      </c>
      <c r="J2951" s="25">
        <v>1194993.6286919466</v>
      </c>
      <c r="K2951" s="25">
        <v>1456528.6304162862</v>
      </c>
      <c r="L2951" s="33">
        <v>-664931.47313244967</v>
      </c>
    </row>
    <row r="2952" spans="2:12" x14ac:dyDescent="0.25">
      <c r="B2952" s="27">
        <v>2947</v>
      </c>
      <c r="C2952" s="24">
        <v>3648571.531369308</v>
      </c>
      <c r="D2952" s="25">
        <v>-329900.75967860967</v>
      </c>
      <c r="E2952" s="25">
        <v>446996.13661086792</v>
      </c>
      <c r="F2952" s="25">
        <v>3192227.1909352802</v>
      </c>
      <c r="G2952" s="25">
        <v>51696.076054842211</v>
      </c>
      <c r="H2952" s="25">
        <v>-199176.81561761256</v>
      </c>
      <c r="I2952" s="25">
        <v>297842.02016728465</v>
      </c>
      <c r="J2952" s="25">
        <v>1341425.8288740446</v>
      </c>
      <c r="K2952" s="25">
        <v>2058850.5262499321</v>
      </c>
      <c r="L2952" s="33">
        <v>1142568.5421804744</v>
      </c>
    </row>
    <row r="2953" spans="2:12" x14ac:dyDescent="0.25">
      <c r="B2953" s="27">
        <v>2948</v>
      </c>
      <c r="C2953" s="24">
        <v>1268544.2777277501</v>
      </c>
      <c r="D2953" s="25">
        <v>2590890.3394694543</v>
      </c>
      <c r="E2953" s="25">
        <v>912242.49522048887</v>
      </c>
      <c r="F2953" s="25">
        <v>-238875.13689198019</v>
      </c>
      <c r="G2953" s="25">
        <v>-390143.22870705975</v>
      </c>
      <c r="H2953" s="25">
        <v>1186271.1364774816</v>
      </c>
      <c r="I2953" s="25">
        <v>1695273.7233717819</v>
      </c>
      <c r="J2953" s="25">
        <v>-875502.05205734307</v>
      </c>
      <c r="K2953" s="25">
        <v>-567816.14706090093</v>
      </c>
      <c r="L2953" s="33">
        <v>1424839.1662933333</v>
      </c>
    </row>
    <row r="2954" spans="2:12" x14ac:dyDescent="0.25">
      <c r="B2954" s="27">
        <v>2949</v>
      </c>
      <c r="C2954" s="24">
        <v>1341238.4974602805</v>
      </c>
      <c r="D2954" s="25">
        <v>330216.36906155013</v>
      </c>
      <c r="E2954" s="25">
        <v>-509806.60637498926</v>
      </c>
      <c r="F2954" s="25">
        <v>49614.058979296125</v>
      </c>
      <c r="G2954" s="25">
        <v>1292736.1018524175</v>
      </c>
      <c r="H2954" s="25">
        <v>225749.91007969528</v>
      </c>
      <c r="I2954" s="25">
        <v>2615479.0499400091</v>
      </c>
      <c r="J2954" s="25">
        <v>53021.35401488049</v>
      </c>
      <c r="K2954" s="25">
        <v>173739.53497979324</v>
      </c>
      <c r="L2954" s="33">
        <v>2296243.8205908993</v>
      </c>
    </row>
    <row r="2955" spans="2:12" x14ac:dyDescent="0.25">
      <c r="B2955" s="27">
        <v>2950</v>
      </c>
      <c r="C2955" s="24">
        <v>121554.4509973051</v>
      </c>
      <c r="D2955" s="25">
        <v>975422.90037793666</v>
      </c>
      <c r="E2955" s="25">
        <v>2521862.9178283312</v>
      </c>
      <c r="F2955" s="25">
        <v>1759862.2601635335</v>
      </c>
      <c r="G2955" s="25">
        <v>530999.08930474892</v>
      </c>
      <c r="H2955" s="25">
        <v>1208630.8298332151</v>
      </c>
      <c r="I2955" s="25">
        <v>1107636.956595879</v>
      </c>
      <c r="J2955" s="25">
        <v>991994.87893757736</v>
      </c>
      <c r="K2955" s="25">
        <v>1637855.329475245</v>
      </c>
      <c r="L2955" s="33">
        <v>-1199341.9815009597</v>
      </c>
    </row>
    <row r="2956" spans="2:12" x14ac:dyDescent="0.25">
      <c r="B2956" s="27">
        <v>2951</v>
      </c>
      <c r="C2956" s="24">
        <v>2292385.6267839465</v>
      </c>
      <c r="D2956" s="25">
        <v>2177249.1174933803</v>
      </c>
      <c r="E2956" s="25">
        <v>-292787.16312538926</v>
      </c>
      <c r="F2956" s="25">
        <v>802022.27097074687</v>
      </c>
      <c r="G2956" s="25">
        <v>890309.76451623812</v>
      </c>
      <c r="H2956" s="25">
        <v>-1338933.2760334001</v>
      </c>
      <c r="I2956" s="25">
        <v>25119.000252260827</v>
      </c>
      <c r="J2956" s="25">
        <v>381361.33003931213</v>
      </c>
      <c r="K2956" s="25">
        <v>-1166144.4753386164</v>
      </c>
      <c r="L2956" s="33">
        <v>-341694.99507800397</v>
      </c>
    </row>
    <row r="2957" spans="2:12" x14ac:dyDescent="0.25">
      <c r="B2957" s="27">
        <v>2952</v>
      </c>
      <c r="C2957" s="24">
        <v>-2122516.8293332122</v>
      </c>
      <c r="D2957" s="25">
        <v>-1897016.6415533843</v>
      </c>
      <c r="E2957" s="25">
        <v>759385.27704683365</v>
      </c>
      <c r="F2957" s="25">
        <v>80892.980448472779</v>
      </c>
      <c r="G2957" s="25">
        <v>2072835.8868015725</v>
      </c>
      <c r="H2957" s="25">
        <v>-362220.74144137092</v>
      </c>
      <c r="I2957" s="25">
        <v>-1012424.4279220486</v>
      </c>
      <c r="J2957" s="25">
        <v>1587027.7677068147</v>
      </c>
      <c r="K2957" s="25">
        <v>475215.31787235197</v>
      </c>
      <c r="L2957" s="33">
        <v>972940.17294956977</v>
      </c>
    </row>
    <row r="2958" spans="2:12" x14ac:dyDescent="0.25">
      <c r="B2958" s="27">
        <v>2953</v>
      </c>
      <c r="C2958" s="24">
        <v>2493787.232029208</v>
      </c>
      <c r="D2958" s="25">
        <v>73237.496196030173</v>
      </c>
      <c r="E2958" s="25">
        <v>307797.16293842252</v>
      </c>
      <c r="F2958" s="25">
        <v>1481912.692042165</v>
      </c>
      <c r="G2958" s="25">
        <v>1325051.4455900281</v>
      </c>
      <c r="H2958" s="25">
        <v>3253249.0812916108</v>
      </c>
      <c r="I2958" s="25">
        <v>1485513.6700862865</v>
      </c>
      <c r="J2958" s="25">
        <v>738070.41506975144</v>
      </c>
      <c r="K2958" s="25">
        <v>1106958.2693521823</v>
      </c>
      <c r="L2958" s="33">
        <v>2295985.7217446612</v>
      </c>
    </row>
    <row r="2959" spans="2:12" x14ac:dyDescent="0.25">
      <c r="B2959" s="27">
        <v>2954</v>
      </c>
      <c r="C2959" s="24">
        <v>502047.53127851523</v>
      </c>
      <c r="D2959" s="25">
        <v>947417.64794531511</v>
      </c>
      <c r="E2959" s="25">
        <v>589730.11440969631</v>
      </c>
      <c r="F2959" s="25">
        <v>-117291.3149896767</v>
      </c>
      <c r="G2959" s="25">
        <v>2175533.4267702606</v>
      </c>
      <c r="H2959" s="25">
        <v>456904.60404600017</v>
      </c>
      <c r="I2959" s="25">
        <v>-636708.89858589508</v>
      </c>
      <c r="J2959" s="25">
        <v>1116844.2113915309</v>
      </c>
      <c r="K2959" s="25">
        <v>1159971.308406652</v>
      </c>
      <c r="L2959" s="33">
        <v>623168.89629609277</v>
      </c>
    </row>
    <row r="2960" spans="2:12" x14ac:dyDescent="0.25">
      <c r="B2960" s="27">
        <v>2955</v>
      </c>
      <c r="C2960" s="24">
        <v>-1457891.576380339</v>
      </c>
      <c r="D2960" s="25">
        <v>-324104.20876296842</v>
      </c>
      <c r="E2960" s="25">
        <v>628994.21164669283</v>
      </c>
      <c r="F2960" s="25">
        <v>514582.83834339865</v>
      </c>
      <c r="G2960" s="25">
        <v>321765.3657130599</v>
      </c>
      <c r="H2960" s="25">
        <v>854654.76573256589</v>
      </c>
      <c r="I2960" s="25">
        <v>-460963.78766107885</v>
      </c>
      <c r="J2960" s="25">
        <v>2116302.713668691</v>
      </c>
      <c r="K2960" s="25">
        <v>2011136.2635250562</v>
      </c>
      <c r="L2960" s="33">
        <v>-1108687.9847734291</v>
      </c>
    </row>
    <row r="2961" spans="2:12" x14ac:dyDescent="0.25">
      <c r="B2961" s="27">
        <v>2956</v>
      </c>
      <c r="C2961" s="24">
        <v>-395921.96752931736</v>
      </c>
      <c r="D2961" s="25">
        <v>-1234391.4855168653</v>
      </c>
      <c r="E2961" s="25">
        <v>-173655.30409170454</v>
      </c>
      <c r="F2961" s="25">
        <v>2820785.4392858362</v>
      </c>
      <c r="G2961" s="25">
        <v>783708.95325824618</v>
      </c>
      <c r="H2961" s="25">
        <v>1112540.6476400625</v>
      </c>
      <c r="I2961" s="25">
        <v>1508246.4162415368</v>
      </c>
      <c r="J2961" s="25">
        <v>2227523.1923691481</v>
      </c>
      <c r="K2961" s="25">
        <v>1915694.6640189374</v>
      </c>
      <c r="L2961" s="33">
        <v>289878.92985157762</v>
      </c>
    </row>
    <row r="2962" spans="2:12" x14ac:dyDescent="0.25">
      <c r="B2962" s="27">
        <v>2957</v>
      </c>
      <c r="C2962" s="24">
        <v>-689295.61664412962</v>
      </c>
      <c r="D2962" s="25">
        <v>1149998.7433212036</v>
      </c>
      <c r="E2962" s="25">
        <v>277638.51630313043</v>
      </c>
      <c r="F2962" s="25">
        <v>658513.19768936839</v>
      </c>
      <c r="G2962" s="25">
        <v>149529.71162853483</v>
      </c>
      <c r="H2962" s="25">
        <v>1315229.712308716</v>
      </c>
      <c r="I2962" s="25">
        <v>846330.57835777104</v>
      </c>
      <c r="J2962" s="25">
        <v>-23928.855525963008</v>
      </c>
      <c r="K2962" s="25">
        <v>-1053226.5485607889</v>
      </c>
      <c r="L2962" s="33">
        <v>1427304.0448715147</v>
      </c>
    </row>
    <row r="2963" spans="2:12" x14ac:dyDescent="0.25">
      <c r="B2963" s="27">
        <v>2958</v>
      </c>
      <c r="C2963" s="24">
        <v>-341633.49296637159</v>
      </c>
      <c r="D2963" s="25">
        <v>145083.97031614231</v>
      </c>
      <c r="E2963" s="25">
        <v>2866533.160118097</v>
      </c>
      <c r="F2963" s="25">
        <v>846000.98454881273</v>
      </c>
      <c r="G2963" s="25">
        <v>530084.78828452993</v>
      </c>
      <c r="H2963" s="25">
        <v>1389622.2588239717</v>
      </c>
      <c r="I2963" s="25">
        <v>987782.29617221002</v>
      </c>
      <c r="J2963" s="25">
        <v>564169.67596133426</v>
      </c>
      <c r="K2963" s="25">
        <v>527537.60114316456</v>
      </c>
      <c r="L2963" s="33">
        <v>-18928.524241081439</v>
      </c>
    </row>
    <row r="2964" spans="2:12" x14ac:dyDescent="0.25">
      <c r="B2964" s="27">
        <v>2959</v>
      </c>
      <c r="C2964" s="24">
        <v>78202.796005053911</v>
      </c>
      <c r="D2964" s="25">
        <v>75597.130913256668</v>
      </c>
      <c r="E2964" s="25">
        <v>1495387.0928295571</v>
      </c>
      <c r="F2964" s="25">
        <v>2410628.0957263727</v>
      </c>
      <c r="G2964" s="25">
        <v>697607.83740311023</v>
      </c>
      <c r="H2964" s="25">
        <v>3068131.3999701189</v>
      </c>
      <c r="I2964" s="25">
        <v>-997744.11387866875</v>
      </c>
      <c r="J2964" s="25">
        <v>1066731.3768105516</v>
      </c>
      <c r="K2964" s="25">
        <v>427621.4334289846</v>
      </c>
      <c r="L2964" s="33">
        <v>292464.67447137041</v>
      </c>
    </row>
    <row r="2965" spans="2:12" x14ac:dyDescent="0.25">
      <c r="B2965" s="27">
        <v>2960</v>
      </c>
      <c r="C2965" s="24">
        <v>1325251.4748947741</v>
      </c>
      <c r="D2965" s="25">
        <v>-849990.86630977783</v>
      </c>
      <c r="E2965" s="25">
        <v>1642343.5177961667</v>
      </c>
      <c r="F2965" s="25">
        <v>350267.01498514088</v>
      </c>
      <c r="G2965" s="25">
        <v>105527.58625506191</v>
      </c>
      <c r="H2965" s="25">
        <v>1940958.4372114092</v>
      </c>
      <c r="I2965" s="25">
        <v>1519013.5419946536</v>
      </c>
      <c r="J2965" s="25">
        <v>1741517.5197718632</v>
      </c>
      <c r="K2965" s="25">
        <v>1732311.8955658423</v>
      </c>
      <c r="L2965" s="33">
        <v>-565494.52042850945</v>
      </c>
    </row>
    <row r="2966" spans="2:12" x14ac:dyDescent="0.25">
      <c r="B2966" s="27">
        <v>2961</v>
      </c>
      <c r="C2966" s="24">
        <v>-406486.81840998866</v>
      </c>
      <c r="D2966" s="25">
        <v>252729.3468218674</v>
      </c>
      <c r="E2966" s="25">
        <v>318988.05600808607</v>
      </c>
      <c r="F2966" s="25">
        <v>-52650.094678102061</v>
      </c>
      <c r="G2966" s="25">
        <v>-300272.13061671518</v>
      </c>
      <c r="H2966" s="25">
        <v>776316.05268829968</v>
      </c>
      <c r="I2966" s="25">
        <v>456233.73816932458</v>
      </c>
      <c r="J2966" s="25">
        <v>-295006.43686324405</v>
      </c>
      <c r="K2966" s="25">
        <v>4611.720925160218</v>
      </c>
      <c r="L2966" s="33">
        <v>1158829.253149501</v>
      </c>
    </row>
    <row r="2967" spans="2:12" x14ac:dyDescent="0.25">
      <c r="B2967" s="27">
        <v>2962</v>
      </c>
      <c r="C2967" s="24">
        <v>1494350.2374220798</v>
      </c>
      <c r="D2967" s="25">
        <v>-1155071.890012254</v>
      </c>
      <c r="E2967" s="25">
        <v>-88594.214247729164</v>
      </c>
      <c r="F2967" s="25">
        <v>-107775.59582148446</v>
      </c>
      <c r="G2967" s="25">
        <v>1264086.7301605549</v>
      </c>
      <c r="H2967" s="25">
        <v>-399557.68164263619</v>
      </c>
      <c r="I2967" s="25">
        <v>1787968.131575603</v>
      </c>
      <c r="J2967" s="25">
        <v>2422796.96722952</v>
      </c>
      <c r="K2967" s="25">
        <v>382830.67462374037</v>
      </c>
      <c r="L2967" s="33">
        <v>1835121.8131936183</v>
      </c>
    </row>
    <row r="2968" spans="2:12" x14ac:dyDescent="0.25">
      <c r="B2968" s="27">
        <v>2963</v>
      </c>
      <c r="C2968" s="24">
        <v>1266708.0593701433</v>
      </c>
      <c r="D2968" s="25">
        <v>2212343.6934188106</v>
      </c>
      <c r="E2968" s="25">
        <v>1848224.5585708474</v>
      </c>
      <c r="F2968" s="25">
        <v>1429392.0703237327</v>
      </c>
      <c r="G2968" s="25">
        <v>1746035.4208568647</v>
      </c>
      <c r="H2968" s="25">
        <v>1264735.6332030469</v>
      </c>
      <c r="I2968" s="25">
        <v>673609.32217501942</v>
      </c>
      <c r="J2968" s="25">
        <v>779008.91416053753</v>
      </c>
      <c r="K2968" s="25">
        <v>1200161.3990779719</v>
      </c>
      <c r="L2968" s="33">
        <v>-1449410.7901658667</v>
      </c>
    </row>
    <row r="2969" spans="2:12" x14ac:dyDescent="0.25">
      <c r="B2969" s="27">
        <v>2964</v>
      </c>
      <c r="C2969" s="24">
        <v>776594.48750860058</v>
      </c>
      <c r="D2969" s="25">
        <v>324298.90055434965</v>
      </c>
      <c r="E2969" s="25">
        <v>-1069165.0633957558</v>
      </c>
      <c r="F2969" s="25">
        <v>1717925.5325466739</v>
      </c>
      <c r="G2969" s="25">
        <v>555940.99886819068</v>
      </c>
      <c r="H2969" s="25">
        <v>2306598.0158062838</v>
      </c>
      <c r="I2969" s="25">
        <v>-314777.29811227368</v>
      </c>
      <c r="J2969" s="25">
        <v>-140697.2160376166</v>
      </c>
      <c r="K2969" s="25">
        <v>-911672.92915359326</v>
      </c>
      <c r="L2969" s="33">
        <v>1544508.664610561</v>
      </c>
    </row>
    <row r="2970" spans="2:12" x14ac:dyDescent="0.25">
      <c r="B2970" s="27">
        <v>2965</v>
      </c>
      <c r="C2970" s="24">
        <v>2741371.2790943906</v>
      </c>
      <c r="D2970" s="25">
        <v>-351889.79326236993</v>
      </c>
      <c r="E2970" s="25">
        <v>1271084.4858675785</v>
      </c>
      <c r="F2970" s="25">
        <v>1677170.0782481767</v>
      </c>
      <c r="G2970" s="25">
        <v>-163511.73491516057</v>
      </c>
      <c r="H2970" s="25">
        <v>1001974.5366117693</v>
      </c>
      <c r="I2970" s="25">
        <v>-466621.58372355392</v>
      </c>
      <c r="J2970" s="25">
        <v>-286630.74806493241</v>
      </c>
      <c r="K2970" s="25">
        <v>92411.287526279688</v>
      </c>
      <c r="L2970" s="33">
        <v>818581.12711833278</v>
      </c>
    </row>
    <row r="2971" spans="2:12" x14ac:dyDescent="0.25">
      <c r="B2971" s="27">
        <v>2966</v>
      </c>
      <c r="C2971" s="24">
        <v>-323687.00943694403</v>
      </c>
      <c r="D2971" s="25">
        <v>1681352.2145863851</v>
      </c>
      <c r="E2971" s="25">
        <v>813530.04260115372</v>
      </c>
      <c r="F2971" s="25">
        <v>1177182.9683581702</v>
      </c>
      <c r="G2971" s="25">
        <v>374801.52880507568</v>
      </c>
      <c r="H2971" s="25">
        <v>3857151.826253579</v>
      </c>
      <c r="I2971" s="25">
        <v>-543216.51484194025</v>
      </c>
      <c r="J2971" s="25">
        <v>1694304.1911236723</v>
      </c>
      <c r="K2971" s="25">
        <v>-394092.59472280974</v>
      </c>
      <c r="L2971" s="33">
        <v>3567344.4224394313</v>
      </c>
    </row>
    <row r="2972" spans="2:12" x14ac:dyDescent="0.25">
      <c r="B2972" s="27">
        <v>2967</v>
      </c>
      <c r="C2972" s="24">
        <v>1797549.6081850906</v>
      </c>
      <c r="D2972" s="25">
        <v>1474089.3823168441</v>
      </c>
      <c r="E2972" s="25">
        <v>-793459.22202953231</v>
      </c>
      <c r="F2972" s="25">
        <v>-1019432.8988136798</v>
      </c>
      <c r="G2972" s="25">
        <v>883001.44156788709</v>
      </c>
      <c r="H2972" s="25">
        <v>63287.541371758096</v>
      </c>
      <c r="I2972" s="25">
        <v>1254010.373310152</v>
      </c>
      <c r="J2972" s="25">
        <v>229594.31278471602</v>
      </c>
      <c r="K2972" s="25">
        <v>189474.21320325183</v>
      </c>
      <c r="L2972" s="33">
        <v>1052008.7780224457</v>
      </c>
    </row>
    <row r="2973" spans="2:12" x14ac:dyDescent="0.25">
      <c r="B2973" s="27">
        <v>2968</v>
      </c>
      <c r="C2973" s="24">
        <v>-855930.43930013012</v>
      </c>
      <c r="D2973" s="25">
        <v>2009663.6790984985</v>
      </c>
      <c r="E2973" s="25">
        <v>33992.438217942137</v>
      </c>
      <c r="F2973" s="25">
        <v>2021259.0968550518</v>
      </c>
      <c r="G2973" s="25">
        <v>1826533.9042206509</v>
      </c>
      <c r="H2973" s="25">
        <v>1390174.0508549409</v>
      </c>
      <c r="I2973" s="25">
        <v>-700075.83127765078</v>
      </c>
      <c r="J2973" s="25">
        <v>18117.021570876241</v>
      </c>
      <c r="K2973" s="25">
        <v>563953.24021247774</v>
      </c>
      <c r="L2973" s="33">
        <v>-807113.52782771038</v>
      </c>
    </row>
    <row r="2974" spans="2:12" x14ac:dyDescent="0.25">
      <c r="B2974" s="27">
        <v>2969</v>
      </c>
      <c r="C2974" s="24">
        <v>-848387.03369862866</v>
      </c>
      <c r="D2974" s="25">
        <v>1346618.1747880997</v>
      </c>
      <c r="E2974" s="25">
        <v>349585.60737222107</v>
      </c>
      <c r="F2974" s="25">
        <v>957621.64924458833</v>
      </c>
      <c r="G2974" s="25">
        <v>781313.74705287395</v>
      </c>
      <c r="H2974" s="25">
        <v>1220276.6726151379</v>
      </c>
      <c r="I2974" s="25">
        <v>993670.14907979686</v>
      </c>
      <c r="J2974" s="25">
        <v>72269.801088544074</v>
      </c>
      <c r="K2974" s="25">
        <v>1230861.0351426583</v>
      </c>
      <c r="L2974" s="33">
        <v>1337893.4542926517</v>
      </c>
    </row>
    <row r="2975" spans="2:12" x14ac:dyDescent="0.25">
      <c r="B2975" s="27">
        <v>2970</v>
      </c>
      <c r="C2975" s="24">
        <v>2005249.4206332937</v>
      </c>
      <c r="D2975" s="25">
        <v>-497688.30576644652</v>
      </c>
      <c r="E2975" s="25">
        <v>-446021.38653760031</v>
      </c>
      <c r="F2975" s="25">
        <v>1783182.3563168268</v>
      </c>
      <c r="G2975" s="25">
        <v>-8924.0709945466369</v>
      </c>
      <c r="H2975" s="25">
        <v>-377899.60217058705</v>
      </c>
      <c r="I2975" s="25">
        <v>1095678.0935909702</v>
      </c>
      <c r="J2975" s="25">
        <v>238424.70903757075</v>
      </c>
      <c r="K2975" s="25">
        <v>3119691.1841291776</v>
      </c>
      <c r="L2975" s="33">
        <v>395459.76606174698</v>
      </c>
    </row>
    <row r="2976" spans="2:12" x14ac:dyDescent="0.25">
      <c r="B2976" s="27">
        <v>2971</v>
      </c>
      <c r="C2976" s="24">
        <v>-531730.58484908659</v>
      </c>
      <c r="D2976" s="25">
        <v>-1509633.563522859</v>
      </c>
      <c r="E2976" s="25">
        <v>1876161.126642677</v>
      </c>
      <c r="F2976" s="25">
        <v>3169273.6911636712</v>
      </c>
      <c r="G2976" s="25">
        <v>155607.07990283938</v>
      </c>
      <c r="H2976" s="25">
        <v>220885.18161117006</v>
      </c>
      <c r="I2976" s="25">
        <v>1526244.8394528409</v>
      </c>
      <c r="J2976" s="25">
        <v>775282.78161836416</v>
      </c>
      <c r="K2976" s="25">
        <v>1059267.9354969719</v>
      </c>
      <c r="L2976" s="33">
        <v>77101.16337288823</v>
      </c>
    </row>
    <row r="2977" spans="2:12" x14ac:dyDescent="0.25">
      <c r="B2977" s="27">
        <v>2972</v>
      </c>
      <c r="C2977" s="24">
        <v>28014.21093484154</v>
      </c>
      <c r="D2977" s="25">
        <v>791240.00454167882</v>
      </c>
      <c r="E2977" s="25">
        <v>2078027.6745797796</v>
      </c>
      <c r="F2977" s="25">
        <v>224476.46915151877</v>
      </c>
      <c r="G2977" s="25">
        <v>1112227.4154795837</v>
      </c>
      <c r="H2977" s="25">
        <v>487325.19193078578</v>
      </c>
      <c r="I2977" s="25">
        <v>-118792.52989366325</v>
      </c>
      <c r="J2977" s="25">
        <v>2098345.6033251928</v>
      </c>
      <c r="K2977" s="25">
        <v>2386702.8303067512</v>
      </c>
      <c r="L2977" s="33">
        <v>242537.24817148363</v>
      </c>
    </row>
    <row r="2978" spans="2:12" x14ac:dyDescent="0.25">
      <c r="B2978" s="27">
        <v>2973</v>
      </c>
      <c r="C2978" s="24">
        <v>1099341.6339258594</v>
      </c>
      <c r="D2978" s="25">
        <v>608459.56393790245</v>
      </c>
      <c r="E2978" s="25">
        <v>474857.3974780282</v>
      </c>
      <c r="F2978" s="25">
        <v>855012.77280646143</v>
      </c>
      <c r="G2978" s="25">
        <v>-285955.90375756333</v>
      </c>
      <c r="H2978" s="25">
        <v>755298.52124937298</v>
      </c>
      <c r="I2978" s="25">
        <v>641904.13593042549</v>
      </c>
      <c r="J2978" s="25">
        <v>3331492.365926777</v>
      </c>
      <c r="K2978" s="25">
        <v>315736.07760480745</v>
      </c>
      <c r="L2978" s="33">
        <v>937669.33323245961</v>
      </c>
    </row>
    <row r="2979" spans="2:12" x14ac:dyDescent="0.25">
      <c r="B2979" s="27">
        <v>2974</v>
      </c>
      <c r="C2979" s="24">
        <v>517283.40903916676</v>
      </c>
      <c r="D2979" s="25">
        <v>1412588.5719597931</v>
      </c>
      <c r="E2979" s="25">
        <v>1187712.8467971561</v>
      </c>
      <c r="F2979" s="25">
        <v>1602638.1165542733</v>
      </c>
      <c r="G2979" s="25">
        <v>67259.394805802032</v>
      </c>
      <c r="H2979" s="25">
        <v>-280434.11911664577</v>
      </c>
      <c r="I2979" s="25">
        <v>977944.59287286364</v>
      </c>
      <c r="J2979" s="25">
        <v>762305.54957162263</v>
      </c>
      <c r="K2979" s="25">
        <v>1464224.5305923261</v>
      </c>
      <c r="L2979" s="33">
        <v>1084848.7166813142</v>
      </c>
    </row>
    <row r="2980" spans="2:12" x14ac:dyDescent="0.25">
      <c r="B2980" s="27">
        <v>2975</v>
      </c>
      <c r="C2980" s="24">
        <v>845889.03943486093</v>
      </c>
      <c r="D2980" s="25">
        <v>-427520.34744037595</v>
      </c>
      <c r="E2980" s="25">
        <v>-505712.82989602769</v>
      </c>
      <c r="F2980" s="25">
        <v>3579275.2796474043</v>
      </c>
      <c r="G2980" s="25">
        <v>586613.43844156573</v>
      </c>
      <c r="H2980" s="25">
        <v>1504792.7750666849</v>
      </c>
      <c r="I2980" s="25">
        <v>2851767.1986816828</v>
      </c>
      <c r="J2980" s="25">
        <v>-250523.90310294088</v>
      </c>
      <c r="K2980" s="25">
        <v>508500.42603569059</v>
      </c>
      <c r="L2980" s="33">
        <v>345830.74769667117</v>
      </c>
    </row>
    <row r="2981" spans="2:12" x14ac:dyDescent="0.25">
      <c r="B2981" s="27">
        <v>2976</v>
      </c>
      <c r="C2981" s="24">
        <v>320843.64973789733</v>
      </c>
      <c r="D2981" s="25">
        <v>170691.21350886673</v>
      </c>
      <c r="E2981" s="25">
        <v>-568522.70861021755</v>
      </c>
      <c r="F2981" s="25">
        <v>694473.54427362466</v>
      </c>
      <c r="G2981" s="25">
        <v>2462194.6924989647</v>
      </c>
      <c r="H2981" s="25">
        <v>258613.50704897102</v>
      </c>
      <c r="I2981" s="25">
        <v>163703.30775113637</v>
      </c>
      <c r="J2981" s="25">
        <v>1872798.0019321991</v>
      </c>
      <c r="K2981" s="25">
        <v>963974.56219392782</v>
      </c>
      <c r="L2981" s="33">
        <v>-7123.8286115867086</v>
      </c>
    </row>
    <row r="2982" spans="2:12" x14ac:dyDescent="0.25">
      <c r="B2982" s="27">
        <v>2977</v>
      </c>
      <c r="C2982" s="24">
        <v>-1257106.6382362016</v>
      </c>
      <c r="D2982" s="25">
        <v>764717.03493392188</v>
      </c>
      <c r="E2982" s="25">
        <v>1284258.9229160701</v>
      </c>
      <c r="F2982" s="25">
        <v>-454050.21400744841</v>
      </c>
      <c r="G2982" s="25">
        <v>1726410.744105937</v>
      </c>
      <c r="H2982" s="25">
        <v>2716316.5697856192</v>
      </c>
      <c r="I2982" s="25">
        <v>1657023.692264556</v>
      </c>
      <c r="J2982" s="25">
        <v>325676.70211055502</v>
      </c>
      <c r="K2982" s="25">
        <v>-954177.99875641847</v>
      </c>
      <c r="L2982" s="33">
        <v>-791095.36819371767</v>
      </c>
    </row>
    <row r="2983" spans="2:12" x14ac:dyDescent="0.25">
      <c r="B2983" s="27">
        <v>2978</v>
      </c>
      <c r="C2983" s="24">
        <v>425284.1080903504</v>
      </c>
      <c r="D2983" s="25">
        <v>-539995.23467681184</v>
      </c>
      <c r="E2983" s="25">
        <v>107539.87830161117</v>
      </c>
      <c r="F2983" s="25">
        <v>1340792.1598171098</v>
      </c>
      <c r="G2983" s="25">
        <v>305659.39485077513</v>
      </c>
      <c r="H2983" s="25">
        <v>377543.1852953136</v>
      </c>
      <c r="I2983" s="25">
        <v>1281902.8382180459</v>
      </c>
      <c r="J2983" s="25">
        <v>1820782.1870056875</v>
      </c>
      <c r="K2983" s="25">
        <v>652724.7642539395</v>
      </c>
      <c r="L2983" s="33">
        <v>1398731.8952442547</v>
      </c>
    </row>
    <row r="2984" spans="2:12" x14ac:dyDescent="0.25">
      <c r="B2984" s="27">
        <v>2979</v>
      </c>
      <c r="C2984" s="24">
        <v>-1088866.0619570101</v>
      </c>
      <c r="D2984" s="25">
        <v>1241167.4235512512</v>
      </c>
      <c r="E2984" s="25">
        <v>286855.71951851109</v>
      </c>
      <c r="F2984" s="25">
        <v>2808838.2371202568</v>
      </c>
      <c r="G2984" s="25">
        <v>354790.33542886283</v>
      </c>
      <c r="H2984" s="25">
        <v>1468534.3086781506</v>
      </c>
      <c r="I2984" s="25">
        <v>840062.84518504236</v>
      </c>
      <c r="J2984" s="25">
        <v>917986.82193636196</v>
      </c>
      <c r="K2984" s="25">
        <v>596595.11541457847</v>
      </c>
      <c r="L2984" s="33">
        <v>1111820.3647992071</v>
      </c>
    </row>
    <row r="2985" spans="2:12" x14ac:dyDescent="0.25">
      <c r="B2985" s="27">
        <v>2980</v>
      </c>
      <c r="C2985" s="24">
        <v>751700.3600949971</v>
      </c>
      <c r="D2985" s="25">
        <v>756245.61456573196</v>
      </c>
      <c r="E2985" s="25">
        <v>-2424.7272654320113</v>
      </c>
      <c r="F2985" s="25">
        <v>990922.28820564225</v>
      </c>
      <c r="G2985" s="25">
        <v>3666281.0553713138</v>
      </c>
      <c r="H2985" s="25">
        <v>1382129.0883207037</v>
      </c>
      <c r="I2985" s="25">
        <v>-41040.935707977973</v>
      </c>
      <c r="J2985" s="25">
        <v>134140.71989123896</v>
      </c>
      <c r="K2985" s="25">
        <v>-196388.45095025236</v>
      </c>
      <c r="L2985" s="33">
        <v>1371020.319286094</v>
      </c>
    </row>
    <row r="2986" spans="2:12" x14ac:dyDescent="0.25">
      <c r="B2986" s="27">
        <v>2981</v>
      </c>
      <c r="C2986" s="24">
        <v>-107490.15307636699</v>
      </c>
      <c r="D2986" s="25">
        <v>160403.51620021975</v>
      </c>
      <c r="E2986" s="25">
        <v>702498.80421414692</v>
      </c>
      <c r="F2986" s="25">
        <v>1913028.1806633333</v>
      </c>
      <c r="G2986" s="25">
        <v>151652.04573384393</v>
      </c>
      <c r="H2986" s="25">
        <v>524712.23668000987</v>
      </c>
      <c r="I2986" s="25">
        <v>1458408.5904057068</v>
      </c>
      <c r="J2986" s="25">
        <v>-17030.324355762452</v>
      </c>
      <c r="K2986" s="25">
        <v>941136.55511873914</v>
      </c>
      <c r="L2986" s="33">
        <v>-1768116.4972144566</v>
      </c>
    </row>
    <row r="2987" spans="2:12" x14ac:dyDescent="0.25">
      <c r="B2987" s="27">
        <v>2982</v>
      </c>
      <c r="C2987" s="24">
        <v>-1152301.8306407658</v>
      </c>
      <c r="D2987" s="25">
        <v>1474221.0623234408</v>
      </c>
      <c r="E2987" s="25">
        <v>2459171.3381970357</v>
      </c>
      <c r="F2987" s="25">
        <v>1642819.0352187911</v>
      </c>
      <c r="G2987" s="25">
        <v>-584676.20186999114</v>
      </c>
      <c r="H2987" s="25">
        <v>376545.45388181834</v>
      </c>
      <c r="I2987" s="25">
        <v>664614.25075301901</v>
      </c>
      <c r="J2987" s="25">
        <v>1381146.771538984</v>
      </c>
      <c r="K2987" s="25">
        <v>1503001.814495747</v>
      </c>
      <c r="L2987" s="33">
        <v>2630331.8173554204</v>
      </c>
    </row>
    <row r="2988" spans="2:12" x14ac:dyDescent="0.25">
      <c r="B2988" s="27">
        <v>2983</v>
      </c>
      <c r="C2988" s="24">
        <v>-533214.65471255686</v>
      </c>
      <c r="D2988" s="25">
        <v>112328.2432652968</v>
      </c>
      <c r="E2988" s="25">
        <v>2812295.1425757529</v>
      </c>
      <c r="F2988" s="25">
        <v>413269.18084034789</v>
      </c>
      <c r="G2988" s="25">
        <v>251552.97707663476</v>
      </c>
      <c r="H2988" s="25">
        <v>1459942.5962312957</v>
      </c>
      <c r="I2988" s="25">
        <v>532464.4470346747</v>
      </c>
      <c r="J2988" s="25">
        <v>-852333.98270783573</v>
      </c>
      <c r="K2988" s="25">
        <v>1474111.9243016541</v>
      </c>
      <c r="L2988" s="33">
        <v>-806153.4432999501</v>
      </c>
    </row>
    <row r="2989" spans="2:12" x14ac:dyDescent="0.25">
      <c r="B2989" s="27">
        <v>2984</v>
      </c>
      <c r="C2989" s="24">
        <v>-483731.04914307315</v>
      </c>
      <c r="D2989" s="25">
        <v>2898787.7650969946</v>
      </c>
      <c r="E2989" s="25">
        <v>-1255389.9959890768</v>
      </c>
      <c r="F2989" s="25">
        <v>2118361.5938400654</v>
      </c>
      <c r="G2989" s="25">
        <v>78453.564097998664</v>
      </c>
      <c r="H2989" s="25">
        <v>251645.0377660566</v>
      </c>
      <c r="I2989" s="25">
        <v>-775510.83323023282</v>
      </c>
      <c r="J2989" s="25">
        <v>-162025.27794593107</v>
      </c>
      <c r="K2989" s="25">
        <v>234647.26450113254</v>
      </c>
      <c r="L2989" s="33">
        <v>3296565.5134548228</v>
      </c>
    </row>
    <row r="2990" spans="2:12" x14ac:dyDescent="0.25">
      <c r="B2990" s="27">
        <v>2985</v>
      </c>
      <c r="C2990" s="24">
        <v>32996.696924006566</v>
      </c>
      <c r="D2990" s="25">
        <v>2515091.0949647967</v>
      </c>
      <c r="E2990" s="25">
        <v>2182769.6416850518</v>
      </c>
      <c r="F2990" s="25">
        <v>1387871.2423072355</v>
      </c>
      <c r="G2990" s="25">
        <v>660554.61412137281</v>
      </c>
      <c r="H2990" s="25">
        <v>1726439.8181253271</v>
      </c>
      <c r="I2990" s="25">
        <v>743700.27333591878</v>
      </c>
      <c r="J2990" s="25">
        <v>603367.32402176037</v>
      </c>
      <c r="K2990" s="25">
        <v>1150794.5827453979</v>
      </c>
      <c r="L2990" s="33">
        <v>375456.3130239225</v>
      </c>
    </row>
    <row r="2991" spans="2:12" x14ac:dyDescent="0.25">
      <c r="B2991" s="27">
        <v>2986</v>
      </c>
      <c r="C2991" s="24">
        <v>523986.17382371472</v>
      </c>
      <c r="D2991" s="25">
        <v>1324268.420140998</v>
      </c>
      <c r="E2991" s="25">
        <v>133.59387179976329</v>
      </c>
      <c r="F2991" s="25">
        <v>2048924.9376456854</v>
      </c>
      <c r="G2991" s="25">
        <v>638102.26840215269</v>
      </c>
      <c r="H2991" s="25">
        <v>482925.42555183265</v>
      </c>
      <c r="I2991" s="25">
        <v>800043.40045729186</v>
      </c>
      <c r="J2991" s="25">
        <v>-287663.29224762134</v>
      </c>
      <c r="K2991" s="25">
        <v>955675.78450328112</v>
      </c>
      <c r="L2991" s="33">
        <v>1230891.7837263667</v>
      </c>
    </row>
    <row r="2992" spans="2:12" x14ac:dyDescent="0.25">
      <c r="B2992" s="27">
        <v>2987</v>
      </c>
      <c r="C2992" s="24">
        <v>218246.86292353226</v>
      </c>
      <c r="D2992" s="25">
        <v>-325322.21011415496</v>
      </c>
      <c r="E2992" s="25">
        <v>2931531.9603722901</v>
      </c>
      <c r="F2992" s="25">
        <v>2152486.3726749737</v>
      </c>
      <c r="G2992" s="25">
        <v>1539335.4582927087</v>
      </c>
      <c r="H2992" s="25">
        <v>348927.8857248011</v>
      </c>
      <c r="I2992" s="25">
        <v>1864271.5587917082</v>
      </c>
      <c r="J2992" s="25">
        <v>2264277.628861045</v>
      </c>
      <c r="K2992" s="25">
        <v>1914678.8232800942</v>
      </c>
      <c r="L2992" s="33">
        <v>-316070.10115209268</v>
      </c>
    </row>
    <row r="2993" spans="2:12" x14ac:dyDescent="0.25">
      <c r="B2993" s="27">
        <v>2988</v>
      </c>
      <c r="C2993" s="24">
        <v>1053375.6921701697</v>
      </c>
      <c r="D2993" s="25">
        <v>-119054.90045748372</v>
      </c>
      <c r="E2993" s="25">
        <v>-1080664.174713471</v>
      </c>
      <c r="F2993" s="25">
        <v>22879.605025337078</v>
      </c>
      <c r="G2993" s="25">
        <v>3423006.4055627156</v>
      </c>
      <c r="H2993" s="25">
        <v>1927379.8483603084</v>
      </c>
      <c r="I2993" s="25">
        <v>258530.35494468361</v>
      </c>
      <c r="J2993" s="25">
        <v>102374.87236707145</v>
      </c>
      <c r="K2993" s="25">
        <v>1026366.3538319082</v>
      </c>
      <c r="L2993" s="33">
        <v>-310287.54174941592</v>
      </c>
    </row>
    <row r="2994" spans="2:12" x14ac:dyDescent="0.25">
      <c r="B2994" s="27">
        <v>2989</v>
      </c>
      <c r="C2994" s="24">
        <v>2998267.1061664298</v>
      </c>
      <c r="D2994" s="25">
        <v>1140089.8055228544</v>
      </c>
      <c r="E2994" s="25">
        <v>894191.27798661776</v>
      </c>
      <c r="F2994" s="25">
        <v>1839625.1885060612</v>
      </c>
      <c r="G2994" s="25">
        <v>-154271.81903818157</v>
      </c>
      <c r="H2994" s="25">
        <v>537436.24590802286</v>
      </c>
      <c r="I2994" s="25">
        <v>882278.06854145322</v>
      </c>
      <c r="J2994" s="25">
        <v>-569348.59775726777</v>
      </c>
      <c r="K2994" s="25">
        <v>-982138.78894069977</v>
      </c>
      <c r="L2994" s="33">
        <v>505720.84155412018</v>
      </c>
    </row>
    <row r="2995" spans="2:12" x14ac:dyDescent="0.25">
      <c r="B2995" s="27">
        <v>2990</v>
      </c>
      <c r="C2995" s="24">
        <v>-11876.551157765556</v>
      </c>
      <c r="D2995" s="25">
        <v>424994.84287581732</v>
      </c>
      <c r="E2995" s="25">
        <v>346894.87314320775</v>
      </c>
      <c r="F2995" s="25">
        <v>157627.09377028607</v>
      </c>
      <c r="G2995" s="25">
        <v>764037.0834953133</v>
      </c>
      <c r="H2995" s="25">
        <v>-148493.2811279404</v>
      </c>
      <c r="I2995" s="25">
        <v>1083707.474802522</v>
      </c>
      <c r="J2995" s="25">
        <v>2663242.1968946545</v>
      </c>
      <c r="K2995" s="25">
        <v>425284.32159874216</v>
      </c>
      <c r="L2995" s="33">
        <v>-542236.24626508821</v>
      </c>
    </row>
    <row r="2996" spans="2:12" x14ac:dyDescent="0.25">
      <c r="B2996" s="27">
        <v>2991</v>
      </c>
      <c r="C2996" s="24">
        <v>2573501.4656424103</v>
      </c>
      <c r="D2996" s="25">
        <v>1935987.6286287163</v>
      </c>
      <c r="E2996" s="25">
        <v>1432863.0668859677</v>
      </c>
      <c r="F2996" s="25">
        <v>1897585.9663080936</v>
      </c>
      <c r="G2996" s="25">
        <v>992236.71235458925</v>
      </c>
      <c r="H2996" s="25">
        <v>1794500.9651640207</v>
      </c>
      <c r="I2996" s="25">
        <v>733220.9442432248</v>
      </c>
      <c r="J2996" s="25">
        <v>68376.906564217526</v>
      </c>
      <c r="K2996" s="25">
        <v>756543.66828516126</v>
      </c>
      <c r="L2996" s="33">
        <v>-1142598.4111244231</v>
      </c>
    </row>
    <row r="2997" spans="2:12" x14ac:dyDescent="0.25">
      <c r="B2997" s="27">
        <v>2992</v>
      </c>
      <c r="C2997" s="24">
        <v>229783.36251110164</v>
      </c>
      <c r="D2997" s="25">
        <v>-941159.118294972</v>
      </c>
      <c r="E2997" s="25">
        <v>1736190.8638053662</v>
      </c>
      <c r="F2997" s="25">
        <v>19163.753800972831</v>
      </c>
      <c r="G2997" s="25">
        <v>3600130.7982711559</v>
      </c>
      <c r="H2997" s="25">
        <v>2530632.7157366965</v>
      </c>
      <c r="I2997" s="25">
        <v>1226143.3267196342</v>
      </c>
      <c r="J2997" s="25">
        <v>680053.97796867974</v>
      </c>
      <c r="K2997" s="25">
        <v>1535115.7868023608</v>
      </c>
      <c r="L2997" s="33">
        <v>680594.26055247616</v>
      </c>
    </row>
    <row r="2998" spans="2:12" x14ac:dyDescent="0.25">
      <c r="B2998" s="27">
        <v>2993</v>
      </c>
      <c r="C2998" s="24">
        <v>1128110.1002864353</v>
      </c>
      <c r="D2998" s="25">
        <v>863100.89518249501</v>
      </c>
      <c r="E2998" s="25">
        <v>3288070.7331896373</v>
      </c>
      <c r="F2998" s="25">
        <v>586861.28383121267</v>
      </c>
      <c r="G2998" s="25">
        <v>770671.4554520091</v>
      </c>
      <c r="H2998" s="25">
        <v>-558482.79221439734</v>
      </c>
      <c r="I2998" s="25">
        <v>1676598.302902861</v>
      </c>
      <c r="J2998" s="25">
        <v>913630.60416390328</v>
      </c>
      <c r="K2998" s="25">
        <v>-132909.03168860869</v>
      </c>
      <c r="L2998" s="33">
        <v>2012015.4932018835</v>
      </c>
    </row>
    <row r="2999" spans="2:12" x14ac:dyDescent="0.25">
      <c r="B2999" s="27">
        <v>2994</v>
      </c>
      <c r="C2999" s="24">
        <v>349436.0391487726</v>
      </c>
      <c r="D2999" s="25">
        <v>-410860.0270274221</v>
      </c>
      <c r="E2999" s="25">
        <v>1511431.8149065948</v>
      </c>
      <c r="F2999" s="25">
        <v>2600656.415083956</v>
      </c>
      <c r="G2999" s="25">
        <v>53854.325002938975</v>
      </c>
      <c r="H2999" s="25">
        <v>2032216.4188125394</v>
      </c>
      <c r="I2999" s="25">
        <v>2673030.6592740174</v>
      </c>
      <c r="J2999" s="25">
        <v>705962.89105867594</v>
      </c>
      <c r="K2999" s="25">
        <v>970853.25983657502</v>
      </c>
      <c r="L2999" s="33">
        <v>-202839.81553165708</v>
      </c>
    </row>
    <row r="3000" spans="2:12" x14ac:dyDescent="0.25">
      <c r="B3000" s="27">
        <v>2995</v>
      </c>
      <c r="C3000" s="24">
        <v>1814818.8530519726</v>
      </c>
      <c r="D3000" s="25">
        <v>-747200.00433556316</v>
      </c>
      <c r="E3000" s="25">
        <v>1238603.501428552</v>
      </c>
      <c r="F3000" s="25">
        <v>-147368.68165570498</v>
      </c>
      <c r="G3000" s="25">
        <v>-184418.11994091421</v>
      </c>
      <c r="H3000" s="25">
        <v>1905071.8902479433</v>
      </c>
      <c r="I3000" s="25">
        <v>1301776.1657263888</v>
      </c>
      <c r="J3000" s="25">
        <v>-902216.58078747941</v>
      </c>
      <c r="K3000" s="25">
        <v>370122.1689810846</v>
      </c>
      <c r="L3000" s="33">
        <v>1364050.6170586422</v>
      </c>
    </row>
    <row r="3001" spans="2:12" x14ac:dyDescent="0.25">
      <c r="B3001" s="27">
        <v>2996</v>
      </c>
      <c r="C3001" s="24">
        <v>2935271.8413717696</v>
      </c>
      <c r="D3001" s="25">
        <v>-300238.00186760863</v>
      </c>
      <c r="E3001" s="25">
        <v>2094246.8804628071</v>
      </c>
      <c r="F3001" s="25">
        <v>171188.78701420687</v>
      </c>
      <c r="G3001" s="25">
        <v>-114013.47149968008</v>
      </c>
      <c r="H3001" s="25">
        <v>2136341.580851614</v>
      </c>
      <c r="I3001" s="25">
        <v>2024587.4143181192</v>
      </c>
      <c r="J3001" s="25">
        <v>1671590.9843841828</v>
      </c>
      <c r="K3001" s="25">
        <v>940292.10484811058</v>
      </c>
      <c r="L3001" s="33">
        <v>1230651.6314918385</v>
      </c>
    </row>
    <row r="3002" spans="2:12" x14ac:dyDescent="0.25">
      <c r="B3002" s="27">
        <v>2997</v>
      </c>
      <c r="C3002" s="24">
        <v>205503.45807157643</v>
      </c>
      <c r="D3002" s="25">
        <v>824528.19216503948</v>
      </c>
      <c r="E3002" s="25">
        <v>1672148.7788314158</v>
      </c>
      <c r="F3002" s="25">
        <v>-36179.239949419629</v>
      </c>
      <c r="G3002" s="25">
        <v>1184452.2814591061</v>
      </c>
      <c r="H3002" s="25">
        <v>443352.49692891166</v>
      </c>
      <c r="I3002" s="25">
        <v>146952.4526289301</v>
      </c>
      <c r="J3002" s="25">
        <v>-85963.792566089425</v>
      </c>
      <c r="K3002" s="25">
        <v>-25947.800252397079</v>
      </c>
      <c r="L3002" s="33">
        <v>47076.311449929606</v>
      </c>
    </row>
    <row r="3003" spans="2:12" x14ac:dyDescent="0.25">
      <c r="B3003" s="27">
        <v>2998</v>
      </c>
      <c r="C3003" s="24">
        <v>201424.74168254063</v>
      </c>
      <c r="D3003" s="25">
        <v>1826339.2358119497</v>
      </c>
      <c r="E3003" s="25">
        <v>603494.31971342303</v>
      </c>
      <c r="F3003" s="25">
        <v>1286384.6640986544</v>
      </c>
      <c r="G3003" s="25">
        <v>2261716.2537560654</v>
      </c>
      <c r="H3003" s="25">
        <v>1468026.0242146924</v>
      </c>
      <c r="I3003" s="25">
        <v>1953693.3823779188</v>
      </c>
      <c r="J3003" s="25">
        <v>-342629.74607852241</v>
      </c>
      <c r="K3003" s="25">
        <v>36371.512157542165</v>
      </c>
      <c r="L3003" s="33">
        <v>-1464543.1782999164</v>
      </c>
    </row>
    <row r="3004" spans="2:12" x14ac:dyDescent="0.25">
      <c r="B3004" s="27">
        <v>2999</v>
      </c>
      <c r="C3004" s="24">
        <v>-719909.13220481388</v>
      </c>
      <c r="D3004" s="25">
        <v>60289.185767294839</v>
      </c>
      <c r="E3004" s="25">
        <v>1634085.1958038043</v>
      </c>
      <c r="F3004" s="25">
        <v>1889991.9291051459</v>
      </c>
      <c r="G3004" s="25">
        <v>862897.61512184562</v>
      </c>
      <c r="H3004" s="25">
        <v>599002.93482837034</v>
      </c>
      <c r="I3004" s="25">
        <v>1615810.5235117497</v>
      </c>
      <c r="J3004" s="25">
        <v>-605915.90586900152</v>
      </c>
      <c r="K3004" s="25">
        <v>1989336.9511778215</v>
      </c>
      <c r="L3004" s="33">
        <v>-1246904.2193732406</v>
      </c>
    </row>
    <row r="3005" spans="2:12" x14ac:dyDescent="0.25">
      <c r="B3005" s="27">
        <v>3000</v>
      </c>
      <c r="C3005" s="24">
        <v>-856369.78462493513</v>
      </c>
      <c r="D3005" s="25">
        <v>1404104.6153124971</v>
      </c>
      <c r="E3005" s="25">
        <v>1885740.3534598933</v>
      </c>
      <c r="F3005" s="25">
        <v>1471335.940776621</v>
      </c>
      <c r="G3005" s="25">
        <v>117977.34968417231</v>
      </c>
      <c r="H3005" s="25">
        <v>2266759.0047030644</v>
      </c>
      <c r="I3005" s="25">
        <v>2455878.1295254077</v>
      </c>
      <c r="J3005" s="25">
        <v>1688980.8879968971</v>
      </c>
      <c r="K3005" s="25">
        <v>107241.50657751877</v>
      </c>
      <c r="L3005" s="33">
        <v>1611043.9569052276</v>
      </c>
    </row>
    <row r="3006" spans="2:12" x14ac:dyDescent="0.25">
      <c r="B3006" s="27">
        <v>3001</v>
      </c>
      <c r="C3006" s="24">
        <v>-553830.02589735016</v>
      </c>
      <c r="D3006" s="25">
        <v>2337340.4919176307</v>
      </c>
      <c r="E3006" s="25">
        <v>820308.19427079335</v>
      </c>
      <c r="F3006" s="25">
        <v>793897.78637272306</v>
      </c>
      <c r="G3006" s="25">
        <v>21779.574831153266</v>
      </c>
      <c r="H3006" s="25">
        <v>668415.66872919351</v>
      </c>
      <c r="I3006" s="25">
        <v>1188676.9280362823</v>
      </c>
      <c r="J3006" s="25">
        <v>-1181429.2920514322</v>
      </c>
      <c r="K3006" s="25">
        <v>2397163.6044111815</v>
      </c>
      <c r="L3006" s="33">
        <v>854590.1420526728</v>
      </c>
    </row>
    <row r="3007" spans="2:12" x14ac:dyDescent="0.25">
      <c r="B3007" s="27">
        <v>3002</v>
      </c>
      <c r="C3007" s="24">
        <v>-1134727.661792391</v>
      </c>
      <c r="D3007" s="25">
        <v>-1876884.410768589</v>
      </c>
      <c r="E3007" s="25">
        <v>1073138.143910862</v>
      </c>
      <c r="F3007" s="25">
        <v>567576.78235621564</v>
      </c>
      <c r="G3007" s="25">
        <v>716608.09269447625</v>
      </c>
      <c r="H3007" s="25">
        <v>780798.03525512107</v>
      </c>
      <c r="I3007" s="25">
        <v>1457505.1890683547</v>
      </c>
      <c r="J3007" s="25">
        <v>1242365.6816346664</v>
      </c>
      <c r="K3007" s="25">
        <v>511309.42648292566</v>
      </c>
      <c r="L3007" s="33">
        <v>-486303.62536561675</v>
      </c>
    </row>
    <row r="3008" spans="2:12" x14ac:dyDescent="0.25">
      <c r="B3008" s="27">
        <v>3003</v>
      </c>
      <c r="C3008" s="24">
        <v>2581700.5772669399</v>
      </c>
      <c r="D3008" s="25">
        <v>-873323.94781556958</v>
      </c>
      <c r="E3008" s="25">
        <v>1721333.220031173</v>
      </c>
      <c r="F3008" s="25">
        <v>2061902.7624785723</v>
      </c>
      <c r="G3008" s="25">
        <v>398188.92133695772</v>
      </c>
      <c r="H3008" s="25">
        <v>868430.3382805218</v>
      </c>
      <c r="I3008" s="25">
        <v>1083941.0737978891</v>
      </c>
      <c r="J3008" s="25">
        <v>1716328.125228011</v>
      </c>
      <c r="K3008" s="25">
        <v>1078221.1595133655</v>
      </c>
      <c r="L3008" s="33">
        <v>794151.57148957253</v>
      </c>
    </row>
    <row r="3009" spans="2:12" x14ac:dyDescent="0.25">
      <c r="B3009" s="27">
        <v>3004</v>
      </c>
      <c r="C3009" s="24">
        <v>-901672.76170731429</v>
      </c>
      <c r="D3009" s="25">
        <v>-1546216.3636448234</v>
      </c>
      <c r="E3009" s="25">
        <v>131743.96715696622</v>
      </c>
      <c r="F3009" s="25">
        <v>1005846.0299970089</v>
      </c>
      <c r="G3009" s="25">
        <v>-440355.97620793525</v>
      </c>
      <c r="H3009" s="25">
        <v>345315.37322148122</v>
      </c>
      <c r="I3009" s="25">
        <v>2249059.2124056094</v>
      </c>
      <c r="J3009" s="25">
        <v>1137992.2291905545</v>
      </c>
      <c r="K3009" s="25">
        <v>5820142.5003344137</v>
      </c>
      <c r="L3009" s="33">
        <v>1902961.630741559</v>
      </c>
    </row>
    <row r="3010" spans="2:12" x14ac:dyDescent="0.25">
      <c r="B3010" s="27">
        <v>3005</v>
      </c>
      <c r="C3010" s="24">
        <v>3264795.2556689498</v>
      </c>
      <c r="D3010" s="25">
        <v>-332430.75770339742</v>
      </c>
      <c r="E3010" s="25">
        <v>756986.65062245261</v>
      </c>
      <c r="F3010" s="25">
        <v>853801.47251973674</v>
      </c>
      <c r="G3010" s="25">
        <v>1449470.2003771076</v>
      </c>
      <c r="H3010" s="25">
        <v>1661066.1251172218</v>
      </c>
      <c r="I3010" s="25">
        <v>451209.34101249278</v>
      </c>
      <c r="J3010" s="25">
        <v>-309307.54752245639</v>
      </c>
      <c r="K3010" s="25">
        <v>-380559.21366713429</v>
      </c>
      <c r="L3010" s="33">
        <v>759133.16621363256</v>
      </c>
    </row>
    <row r="3011" spans="2:12" x14ac:dyDescent="0.25">
      <c r="B3011" s="27">
        <v>3006</v>
      </c>
      <c r="C3011" s="24">
        <v>-134052.94672073517</v>
      </c>
      <c r="D3011" s="25">
        <v>1383056.8806647337</v>
      </c>
      <c r="E3011" s="25">
        <v>-639158.90053199837</v>
      </c>
      <c r="F3011" s="25">
        <v>-1267033.7143957117</v>
      </c>
      <c r="G3011" s="25">
        <v>-547809.87801354658</v>
      </c>
      <c r="H3011" s="25">
        <v>1077219.3077391377</v>
      </c>
      <c r="I3011" s="25">
        <v>156176.81702037714</v>
      </c>
      <c r="J3011" s="25">
        <v>-1475907.1429901081</v>
      </c>
      <c r="K3011" s="25">
        <v>-541432.16228432022</v>
      </c>
      <c r="L3011" s="33">
        <v>-365652.68627795856</v>
      </c>
    </row>
    <row r="3012" spans="2:12" x14ac:dyDescent="0.25">
      <c r="B3012" s="27">
        <v>3007</v>
      </c>
      <c r="C3012" s="24">
        <v>1916784.3003487419</v>
      </c>
      <c r="D3012" s="25">
        <v>805408.3074475741</v>
      </c>
      <c r="E3012" s="25">
        <v>-1102246.2538101757</v>
      </c>
      <c r="F3012" s="25">
        <v>1915683.4207189195</v>
      </c>
      <c r="G3012" s="25">
        <v>1893468.9436402405</v>
      </c>
      <c r="H3012" s="25">
        <v>906940.25648273993</v>
      </c>
      <c r="I3012" s="25">
        <v>1199244.0804161881</v>
      </c>
      <c r="J3012" s="25">
        <v>2535616.9306401704</v>
      </c>
      <c r="K3012" s="25">
        <v>-77685.966345709749</v>
      </c>
      <c r="L3012" s="33">
        <v>1580439.3773317439</v>
      </c>
    </row>
    <row r="3013" spans="2:12" x14ac:dyDescent="0.25">
      <c r="B3013" s="27">
        <v>3008</v>
      </c>
      <c r="C3013" s="24">
        <v>-1061983.9925765404</v>
      </c>
      <c r="D3013" s="25">
        <v>434372.45025151595</v>
      </c>
      <c r="E3013" s="25">
        <v>-551556.58902829699</v>
      </c>
      <c r="F3013" s="25">
        <v>786158.07848970219</v>
      </c>
      <c r="G3013" s="25">
        <v>-44092.311965472996</v>
      </c>
      <c r="H3013" s="25">
        <v>1540273.6225205166</v>
      </c>
      <c r="I3013" s="25">
        <v>573432.14111837372</v>
      </c>
      <c r="J3013" s="25">
        <v>2046112.8899630653</v>
      </c>
      <c r="K3013" s="25">
        <v>1419291.5382245011</v>
      </c>
      <c r="L3013" s="33">
        <v>1178758.6824525222</v>
      </c>
    </row>
    <row r="3014" spans="2:12" x14ac:dyDescent="0.25">
      <c r="B3014" s="27">
        <v>3009</v>
      </c>
      <c r="C3014" s="24">
        <v>2086753.8023080402</v>
      </c>
      <c r="D3014" s="25">
        <v>785468.48936982034</v>
      </c>
      <c r="E3014" s="25">
        <v>964528.52190307528</v>
      </c>
      <c r="F3014" s="25">
        <v>-486634.92241920717</v>
      </c>
      <c r="G3014" s="25">
        <v>-303953.93222154025</v>
      </c>
      <c r="H3014" s="25">
        <v>1648349.9867904764</v>
      </c>
      <c r="I3014" s="25">
        <v>627376.75217170827</v>
      </c>
      <c r="J3014" s="25">
        <v>-703550.44652820239</v>
      </c>
      <c r="K3014" s="25">
        <v>1599706.0059241988</v>
      </c>
      <c r="L3014" s="33">
        <v>2102151.3029634934</v>
      </c>
    </row>
    <row r="3015" spans="2:12" x14ac:dyDescent="0.25">
      <c r="B3015" s="27">
        <v>3010</v>
      </c>
      <c r="C3015" s="24">
        <v>-609794.2507235962</v>
      </c>
      <c r="D3015" s="25">
        <v>2209469.0504048239</v>
      </c>
      <c r="E3015" s="25">
        <v>2364307.6327302428</v>
      </c>
      <c r="F3015" s="25">
        <v>-352769.94945290498</v>
      </c>
      <c r="G3015" s="25">
        <v>1723469.8385937782</v>
      </c>
      <c r="H3015" s="25">
        <v>441191.43612056971</v>
      </c>
      <c r="I3015" s="25">
        <v>3130020.3129157294</v>
      </c>
      <c r="J3015" s="25">
        <v>442067.31485377066</v>
      </c>
      <c r="K3015" s="25">
        <v>-725059.64248180296</v>
      </c>
      <c r="L3015" s="33">
        <v>-266539.8998072776</v>
      </c>
    </row>
    <row r="3016" spans="2:12" x14ac:dyDescent="0.25">
      <c r="B3016" s="27">
        <v>3011</v>
      </c>
      <c r="C3016" s="24">
        <v>989522.8612639443</v>
      </c>
      <c r="D3016" s="25">
        <v>-562709.55320713157</v>
      </c>
      <c r="E3016" s="25">
        <v>1556661.5605100533</v>
      </c>
      <c r="F3016" s="25">
        <v>176148.43081783457</v>
      </c>
      <c r="G3016" s="25">
        <v>-409656.49567870889</v>
      </c>
      <c r="H3016" s="25">
        <v>684183.15974287409</v>
      </c>
      <c r="I3016" s="25">
        <v>836236.37682066392</v>
      </c>
      <c r="J3016" s="25">
        <v>2384828.1275739097</v>
      </c>
      <c r="K3016" s="25">
        <v>1276193.7816345184</v>
      </c>
      <c r="L3016" s="33">
        <v>-201815.58423780371</v>
      </c>
    </row>
    <row r="3017" spans="2:12" x14ac:dyDescent="0.25">
      <c r="B3017" s="27">
        <v>3012</v>
      </c>
      <c r="C3017" s="24">
        <v>2507886.2199050477</v>
      </c>
      <c r="D3017" s="25">
        <v>337744.7310760729</v>
      </c>
      <c r="E3017" s="25">
        <v>588057.01303704828</v>
      </c>
      <c r="F3017" s="25">
        <v>2642063.6439646082</v>
      </c>
      <c r="G3017" s="25">
        <v>3648849.7232185365</v>
      </c>
      <c r="H3017" s="25">
        <v>1566364.529687488</v>
      </c>
      <c r="I3017" s="25">
        <v>1366482.2851472851</v>
      </c>
      <c r="J3017" s="25">
        <v>888336.00968534965</v>
      </c>
      <c r="K3017" s="25">
        <v>38077.588791793212</v>
      </c>
      <c r="L3017" s="33">
        <v>1023779.0154972607</v>
      </c>
    </row>
    <row r="3018" spans="2:12" x14ac:dyDescent="0.25">
      <c r="B3018" s="27">
        <v>3013</v>
      </c>
      <c r="C3018" s="24">
        <v>1502749.7571746628</v>
      </c>
      <c r="D3018" s="25">
        <v>-195191.11069274461</v>
      </c>
      <c r="E3018" s="25">
        <v>2254728.2604605597</v>
      </c>
      <c r="F3018" s="25">
        <v>1018792.8770814631</v>
      </c>
      <c r="G3018" s="25">
        <v>2174106.8677261211</v>
      </c>
      <c r="H3018" s="25">
        <v>491158.82359227631</v>
      </c>
      <c r="I3018" s="25">
        <v>278297.05495494977</v>
      </c>
      <c r="J3018" s="25">
        <v>78423.871809171513</v>
      </c>
      <c r="K3018" s="25">
        <v>72702.95095726056</v>
      </c>
      <c r="L3018" s="33">
        <v>617983.9487775662</v>
      </c>
    </row>
    <row r="3019" spans="2:12" x14ac:dyDescent="0.25">
      <c r="B3019" s="27">
        <v>3014</v>
      </c>
      <c r="C3019" s="24">
        <v>2882445.5494505176</v>
      </c>
      <c r="D3019" s="25">
        <v>-1066332.8307371596</v>
      </c>
      <c r="E3019" s="25">
        <v>1385234.0828568866</v>
      </c>
      <c r="F3019" s="25">
        <v>227236.47383908369</v>
      </c>
      <c r="G3019" s="25">
        <v>1660844.3274224801</v>
      </c>
      <c r="H3019" s="25">
        <v>37364.422742917202</v>
      </c>
      <c r="I3019" s="25">
        <v>-219620.32354748482</v>
      </c>
      <c r="J3019" s="25">
        <v>574883.75363223162</v>
      </c>
      <c r="K3019" s="25">
        <v>1093237.190525223</v>
      </c>
      <c r="L3019" s="33">
        <v>-681496.87014981499</v>
      </c>
    </row>
    <row r="3020" spans="2:12" x14ac:dyDescent="0.25">
      <c r="B3020" s="27">
        <v>3015</v>
      </c>
      <c r="C3020" s="24">
        <v>2022336.2201164202</v>
      </c>
      <c r="D3020" s="25">
        <v>-1143095.1634425479</v>
      </c>
      <c r="E3020" s="25">
        <v>-167331.24137261556</v>
      </c>
      <c r="F3020" s="25">
        <v>2171491.4900035132</v>
      </c>
      <c r="G3020" s="25">
        <v>1817643.4722125195</v>
      </c>
      <c r="H3020" s="25">
        <v>-673452.53106816486</v>
      </c>
      <c r="I3020" s="25">
        <v>-933113.55838544853</v>
      </c>
      <c r="J3020" s="25">
        <v>249805.66922604246</v>
      </c>
      <c r="K3020" s="25">
        <v>858267.73625599081</v>
      </c>
      <c r="L3020" s="33">
        <v>3929072.9752001995</v>
      </c>
    </row>
    <row r="3021" spans="2:12" x14ac:dyDescent="0.25">
      <c r="B3021" s="27">
        <v>3016</v>
      </c>
      <c r="C3021" s="24">
        <v>-557401.44653736008</v>
      </c>
      <c r="D3021" s="25">
        <v>1931922.8547658604</v>
      </c>
      <c r="E3021" s="25">
        <v>1014178.5728327483</v>
      </c>
      <c r="F3021" s="25">
        <v>1545515.7560661221</v>
      </c>
      <c r="G3021" s="25">
        <v>875354.12787724752</v>
      </c>
      <c r="H3021" s="25">
        <v>1676667.5308582531</v>
      </c>
      <c r="I3021" s="25">
        <v>265291.00244263606</v>
      </c>
      <c r="J3021" s="25">
        <v>-184705.43550013751</v>
      </c>
      <c r="K3021" s="25">
        <v>453228.07845560554</v>
      </c>
      <c r="L3021" s="33">
        <v>598549.61630936712</v>
      </c>
    </row>
    <row r="3022" spans="2:12" x14ac:dyDescent="0.25">
      <c r="B3022" s="27">
        <v>3017</v>
      </c>
      <c r="C3022" s="24">
        <v>2607655.4565127911</v>
      </c>
      <c r="D3022" s="25">
        <v>1188070.0516198482</v>
      </c>
      <c r="E3022" s="25">
        <v>854291.79286627704</v>
      </c>
      <c r="F3022" s="25">
        <v>-155514.79428302776</v>
      </c>
      <c r="G3022" s="25">
        <v>-1283976.0279281395</v>
      </c>
      <c r="H3022" s="25">
        <v>1014744.6746038534</v>
      </c>
      <c r="I3022" s="25">
        <v>2399459.0701542599</v>
      </c>
      <c r="J3022" s="25">
        <v>-240157.90439672954</v>
      </c>
      <c r="K3022" s="25">
        <v>1407203.4053732106</v>
      </c>
      <c r="L3022" s="33">
        <v>-340483.72185422527</v>
      </c>
    </row>
    <row r="3023" spans="2:12" x14ac:dyDescent="0.25">
      <c r="B3023" s="27">
        <v>3018</v>
      </c>
      <c r="C3023" s="24">
        <v>1733067.489544108</v>
      </c>
      <c r="D3023" s="25">
        <v>1645965.7520359852</v>
      </c>
      <c r="E3023" s="25">
        <v>1343971.002975665</v>
      </c>
      <c r="F3023" s="25">
        <v>-150280.54248251393</v>
      </c>
      <c r="G3023" s="25">
        <v>1332505.0860099709</v>
      </c>
      <c r="H3023" s="25">
        <v>997269.99433595128</v>
      </c>
      <c r="I3023" s="25">
        <v>-149244.32452104287</v>
      </c>
      <c r="J3023" s="25">
        <v>-324317.32409742754</v>
      </c>
      <c r="K3023" s="25">
        <v>-125236.84167044703</v>
      </c>
      <c r="L3023" s="33">
        <v>-255392.33763770852</v>
      </c>
    </row>
    <row r="3024" spans="2:12" x14ac:dyDescent="0.25">
      <c r="B3024" s="27">
        <v>3019</v>
      </c>
      <c r="C3024" s="24">
        <v>501211.61671900144</v>
      </c>
      <c r="D3024" s="25">
        <v>-343758.14521237696</v>
      </c>
      <c r="E3024" s="25">
        <v>-362496.39728335617</v>
      </c>
      <c r="F3024" s="25">
        <v>3207638.5079167751</v>
      </c>
      <c r="G3024" s="25">
        <v>-390532.30483276676</v>
      </c>
      <c r="H3024" s="25">
        <v>-199069.48344276752</v>
      </c>
      <c r="I3024" s="25">
        <v>381102.13940676488</v>
      </c>
      <c r="J3024" s="25">
        <v>-377030.8693771977</v>
      </c>
      <c r="K3024" s="25">
        <v>-231005.5258222688</v>
      </c>
      <c r="L3024" s="33">
        <v>1878164.5724554332</v>
      </c>
    </row>
    <row r="3025" spans="2:12" x14ac:dyDescent="0.25">
      <c r="B3025" s="27">
        <v>3020</v>
      </c>
      <c r="C3025" s="24">
        <v>325575.21025443869</v>
      </c>
      <c r="D3025" s="25">
        <v>1255776.8650254407</v>
      </c>
      <c r="E3025" s="25">
        <v>3118984.6559317787</v>
      </c>
      <c r="F3025" s="25">
        <v>1582458.6985920537</v>
      </c>
      <c r="G3025" s="25">
        <v>100154.07482375577</v>
      </c>
      <c r="H3025" s="25">
        <v>1817702.1035773233</v>
      </c>
      <c r="I3025" s="25">
        <v>715264.25193776283</v>
      </c>
      <c r="J3025" s="25">
        <v>1095573.8124843389</v>
      </c>
      <c r="K3025" s="25">
        <v>1021042.7076640045</v>
      </c>
      <c r="L3025" s="33">
        <v>-111142.15407179063</v>
      </c>
    </row>
    <row r="3026" spans="2:12" x14ac:dyDescent="0.25">
      <c r="B3026" s="27">
        <v>3021</v>
      </c>
      <c r="C3026" s="24">
        <v>957571.06049352791</v>
      </c>
      <c r="D3026" s="25">
        <v>889745.83993012458</v>
      </c>
      <c r="E3026" s="25">
        <v>669848.58226771606</v>
      </c>
      <c r="F3026" s="25">
        <v>978677.21914805984</v>
      </c>
      <c r="G3026" s="25">
        <v>1811245.3905429845</v>
      </c>
      <c r="H3026" s="25">
        <v>2603341.2787175588</v>
      </c>
      <c r="I3026" s="25">
        <v>787210.25912394375</v>
      </c>
      <c r="J3026" s="25">
        <v>1961393.2685687495</v>
      </c>
      <c r="K3026" s="25">
        <v>593296.86489295308</v>
      </c>
      <c r="L3026" s="33">
        <v>2629937.245936106</v>
      </c>
    </row>
    <row r="3027" spans="2:12" x14ac:dyDescent="0.25">
      <c r="B3027" s="27">
        <v>3022</v>
      </c>
      <c r="C3027" s="24">
        <v>610549.55678123329</v>
      </c>
      <c r="D3027" s="25">
        <v>2256837.1641395576</v>
      </c>
      <c r="E3027" s="25">
        <v>1119434.9990119259</v>
      </c>
      <c r="F3027" s="25">
        <v>-320657.7906440529</v>
      </c>
      <c r="G3027" s="25">
        <v>2391807.526434944</v>
      </c>
      <c r="H3027" s="25">
        <v>179539.61466610339</v>
      </c>
      <c r="I3027" s="25">
        <v>1387454.3572635441</v>
      </c>
      <c r="J3027" s="25">
        <v>1175149.6155704795</v>
      </c>
      <c r="K3027" s="25">
        <v>607760.0291493861</v>
      </c>
      <c r="L3027" s="33">
        <v>1179474.25982951</v>
      </c>
    </row>
    <row r="3028" spans="2:12" x14ac:dyDescent="0.25">
      <c r="B3028" s="27">
        <v>3023</v>
      </c>
      <c r="C3028" s="24">
        <v>-658607.89919084357</v>
      </c>
      <c r="D3028" s="25">
        <v>799627.9271613583</v>
      </c>
      <c r="E3028" s="25">
        <v>-321869.797347771</v>
      </c>
      <c r="F3028" s="25">
        <v>384335.01342857257</v>
      </c>
      <c r="G3028" s="25">
        <v>2249614.3799787881</v>
      </c>
      <c r="H3028" s="25">
        <v>1898874.5195571864</v>
      </c>
      <c r="I3028" s="25">
        <v>-306716.41401932528</v>
      </c>
      <c r="J3028" s="25">
        <v>1948732.871471921</v>
      </c>
      <c r="K3028" s="25">
        <v>-1531550.2310297797</v>
      </c>
      <c r="L3028" s="33">
        <v>-414752.30890305992</v>
      </c>
    </row>
    <row r="3029" spans="2:12" x14ac:dyDescent="0.25">
      <c r="B3029" s="27">
        <v>3024</v>
      </c>
      <c r="C3029" s="24">
        <v>1174417.6145556066</v>
      </c>
      <c r="D3029" s="25">
        <v>413230.54995422997</v>
      </c>
      <c r="E3029" s="25">
        <v>367384.52696192032</v>
      </c>
      <c r="F3029" s="25">
        <v>2468111.1370904427</v>
      </c>
      <c r="G3029" s="25">
        <v>1822291.6163109858</v>
      </c>
      <c r="H3029" s="25">
        <v>666252.38672282826</v>
      </c>
      <c r="I3029" s="25">
        <v>-787915.95668655215</v>
      </c>
      <c r="J3029" s="25">
        <v>1249262.5046079783</v>
      </c>
      <c r="K3029" s="25">
        <v>1498034.1228834023</v>
      </c>
      <c r="L3029" s="33">
        <v>44359.009706458077</v>
      </c>
    </row>
    <row r="3030" spans="2:12" x14ac:dyDescent="0.25">
      <c r="B3030" s="27">
        <v>3025</v>
      </c>
      <c r="C3030" s="24">
        <v>-470805.065314495</v>
      </c>
      <c r="D3030" s="25">
        <v>1251701.8100393983</v>
      </c>
      <c r="E3030" s="25">
        <v>951600.75812293775</v>
      </c>
      <c r="F3030" s="25">
        <v>1219377.535032155</v>
      </c>
      <c r="G3030" s="25">
        <v>-753829.32396653015</v>
      </c>
      <c r="H3030" s="25">
        <v>214081.01095400611</v>
      </c>
      <c r="I3030" s="25">
        <v>380013.41753067821</v>
      </c>
      <c r="J3030" s="25">
        <v>-104357.73209004058</v>
      </c>
      <c r="K3030" s="25">
        <v>-1120465.9788140254</v>
      </c>
      <c r="L3030" s="33">
        <v>275233.06757379323</v>
      </c>
    </row>
    <row r="3031" spans="2:12" x14ac:dyDescent="0.25">
      <c r="B3031" s="27">
        <v>3026</v>
      </c>
      <c r="C3031" s="24">
        <v>814520.25631851051</v>
      </c>
      <c r="D3031" s="25">
        <v>2849429.4955806439</v>
      </c>
      <c r="E3031" s="25">
        <v>2053956.2552320389</v>
      </c>
      <c r="F3031" s="25">
        <v>1415937.5990875978</v>
      </c>
      <c r="G3031" s="25">
        <v>-1204010.0258391686</v>
      </c>
      <c r="H3031" s="25">
        <v>185773.00299988175</v>
      </c>
      <c r="I3031" s="25">
        <v>811604.12392508378</v>
      </c>
      <c r="J3031" s="25">
        <v>-453047.30113014532</v>
      </c>
      <c r="K3031" s="25">
        <v>-453350.03218197916</v>
      </c>
      <c r="L3031" s="33">
        <v>406095.96734407917</v>
      </c>
    </row>
    <row r="3032" spans="2:12" x14ac:dyDescent="0.25">
      <c r="B3032" s="27">
        <v>3027</v>
      </c>
      <c r="C3032" s="24">
        <v>585149.90061627328</v>
      </c>
      <c r="D3032" s="25">
        <v>-154661.62179548573</v>
      </c>
      <c r="E3032" s="25">
        <v>2820969.4654740579</v>
      </c>
      <c r="F3032" s="25">
        <v>855359.71794122923</v>
      </c>
      <c r="G3032" s="25">
        <v>-1446931.1747001563</v>
      </c>
      <c r="H3032" s="25">
        <v>1195705.5431782883</v>
      </c>
      <c r="I3032" s="25">
        <v>1109338.5695987525</v>
      </c>
      <c r="J3032" s="25">
        <v>2746681.1827927087</v>
      </c>
      <c r="K3032" s="25">
        <v>3436404.1701180506</v>
      </c>
      <c r="L3032" s="33">
        <v>968349.90539956558</v>
      </c>
    </row>
    <row r="3033" spans="2:12" x14ac:dyDescent="0.25">
      <c r="B3033" s="27">
        <v>3028</v>
      </c>
      <c r="C3033" s="24">
        <v>-508717.93088730657</v>
      </c>
      <c r="D3033" s="25">
        <v>310095.13896146091</v>
      </c>
      <c r="E3033" s="25">
        <v>88040.153192159254</v>
      </c>
      <c r="F3033" s="25">
        <v>358288.83537647408</v>
      </c>
      <c r="G3033" s="25">
        <v>-633015.41676444095</v>
      </c>
      <c r="H3033" s="25">
        <v>2211615.457478235</v>
      </c>
      <c r="I3033" s="25">
        <v>339123.18102068454</v>
      </c>
      <c r="J3033" s="25">
        <v>375100.95102804247</v>
      </c>
      <c r="K3033" s="25">
        <v>537335.16809505131</v>
      </c>
      <c r="L3033" s="33">
        <v>1467031.8617661912</v>
      </c>
    </row>
    <row r="3034" spans="2:12" x14ac:dyDescent="0.25">
      <c r="B3034" s="27">
        <v>3029</v>
      </c>
      <c r="C3034" s="24">
        <v>-1928932.2328423702</v>
      </c>
      <c r="D3034" s="25">
        <v>-1277600.8575343098</v>
      </c>
      <c r="E3034" s="25">
        <v>2304854.9640067238</v>
      </c>
      <c r="F3034" s="25">
        <v>1543793.1912381724</v>
      </c>
      <c r="G3034" s="25">
        <v>2039307.7435051529</v>
      </c>
      <c r="H3034" s="25">
        <v>831962.30674963072</v>
      </c>
      <c r="I3034" s="25">
        <v>908410.51212632935</v>
      </c>
      <c r="J3034" s="25">
        <v>1094162.3195237797</v>
      </c>
      <c r="K3034" s="25">
        <v>1807655.560560945</v>
      </c>
      <c r="L3034" s="33">
        <v>1926363.3086452093</v>
      </c>
    </row>
    <row r="3035" spans="2:12" x14ac:dyDescent="0.25">
      <c r="B3035" s="27">
        <v>3030</v>
      </c>
      <c r="C3035" s="24">
        <v>2224480.4491363163</v>
      </c>
      <c r="D3035" s="25">
        <v>-663984.38862191979</v>
      </c>
      <c r="E3035" s="25">
        <v>1301131.6589295501</v>
      </c>
      <c r="F3035" s="25">
        <v>2258220.1353028584</v>
      </c>
      <c r="G3035" s="25">
        <v>1867583.5897684335</v>
      </c>
      <c r="H3035" s="25">
        <v>2204086.6600780725</v>
      </c>
      <c r="I3035" s="25">
        <v>834516.20030072704</v>
      </c>
      <c r="J3035" s="25">
        <v>602626.76088458579</v>
      </c>
      <c r="K3035" s="25">
        <v>958417.00888236798</v>
      </c>
      <c r="L3035" s="33">
        <v>2163414.9276178917</v>
      </c>
    </row>
    <row r="3036" spans="2:12" x14ac:dyDescent="0.25">
      <c r="B3036" s="27">
        <v>3031</v>
      </c>
      <c r="C3036" s="24">
        <v>542495.79957396723</v>
      </c>
      <c r="D3036" s="25">
        <v>1339600.2912627957</v>
      </c>
      <c r="E3036" s="25">
        <v>293043.83949629357</v>
      </c>
      <c r="F3036" s="25">
        <v>2282649.9622127004</v>
      </c>
      <c r="G3036" s="25">
        <v>72264.392246986274</v>
      </c>
      <c r="H3036" s="25">
        <v>107211.91913972329</v>
      </c>
      <c r="I3036" s="25">
        <v>638769.85545311077</v>
      </c>
      <c r="J3036" s="25">
        <v>749713.27956231125</v>
      </c>
      <c r="K3036" s="25">
        <v>223550.04515052494</v>
      </c>
      <c r="L3036" s="33">
        <v>2787653.6167756543</v>
      </c>
    </row>
    <row r="3037" spans="2:12" x14ac:dyDescent="0.25">
      <c r="B3037" s="27">
        <v>3032</v>
      </c>
      <c r="C3037" s="24">
        <v>669674.61587675102</v>
      </c>
      <c r="D3037" s="25">
        <v>2171755.0620776033</v>
      </c>
      <c r="E3037" s="25">
        <v>1134510.1745546339</v>
      </c>
      <c r="F3037" s="25">
        <v>856921.37457590736</v>
      </c>
      <c r="G3037" s="25">
        <v>217834.93145791441</v>
      </c>
      <c r="H3037" s="25">
        <v>2719942.2706306251</v>
      </c>
      <c r="I3037" s="25">
        <v>2430706.1489795335</v>
      </c>
      <c r="J3037" s="25">
        <v>123566.04496671865</v>
      </c>
      <c r="K3037" s="25">
        <v>1115455.4438286317</v>
      </c>
      <c r="L3037" s="33">
        <v>1224144.6476061577</v>
      </c>
    </row>
    <row r="3038" spans="2:12" x14ac:dyDescent="0.25">
      <c r="B3038" s="27">
        <v>3033</v>
      </c>
      <c r="C3038" s="24">
        <v>165644.00297329854</v>
      </c>
      <c r="D3038" s="25">
        <v>1034259.414441972</v>
      </c>
      <c r="E3038" s="25">
        <v>781973.95749457553</v>
      </c>
      <c r="F3038" s="25">
        <v>394686.38624547096</v>
      </c>
      <c r="G3038" s="25">
        <v>-635803.79811050324</v>
      </c>
      <c r="H3038" s="25">
        <v>1297274.2978597824</v>
      </c>
      <c r="I3038" s="25">
        <v>855060.70755408518</v>
      </c>
      <c r="J3038" s="25">
        <v>2116593.3629760826</v>
      </c>
      <c r="K3038" s="25">
        <v>979607.78443089966</v>
      </c>
      <c r="L3038" s="33">
        <v>-244090.63905992778</v>
      </c>
    </row>
    <row r="3039" spans="2:12" x14ac:dyDescent="0.25">
      <c r="B3039" s="27">
        <v>3034</v>
      </c>
      <c r="C3039" s="24">
        <v>885333.50063001923</v>
      </c>
      <c r="D3039" s="25">
        <v>-32872.609929184895</v>
      </c>
      <c r="E3039" s="25">
        <v>1983838.7061114656</v>
      </c>
      <c r="F3039" s="25">
        <v>244700.25233981758</v>
      </c>
      <c r="G3039" s="25">
        <v>1835886.1967422864</v>
      </c>
      <c r="H3039" s="25">
        <v>1079914.488317728</v>
      </c>
      <c r="I3039" s="25">
        <v>-1180374.4225032385</v>
      </c>
      <c r="J3039" s="25">
        <v>-730807.09792382689</v>
      </c>
      <c r="K3039" s="25">
        <v>1125371.739337022</v>
      </c>
      <c r="L3039" s="33">
        <v>746156.80159963341</v>
      </c>
    </row>
    <row r="3040" spans="2:12" x14ac:dyDescent="0.25">
      <c r="B3040" s="27">
        <v>3035</v>
      </c>
      <c r="C3040" s="24">
        <v>1260979.0529357181</v>
      </c>
      <c r="D3040" s="25">
        <v>346511.33555464633</v>
      </c>
      <c r="E3040" s="25">
        <v>370355.94000070449</v>
      </c>
      <c r="F3040" s="25">
        <v>-216609.40140177123</v>
      </c>
      <c r="G3040" s="25">
        <v>-2190588.9542575069</v>
      </c>
      <c r="H3040" s="25">
        <v>2309329.4295449606</v>
      </c>
      <c r="I3040" s="25">
        <v>111359.6944798436</v>
      </c>
      <c r="J3040" s="25">
        <v>1510958.9410490529</v>
      </c>
      <c r="K3040" s="25">
        <v>227766.7012889795</v>
      </c>
      <c r="L3040" s="33">
        <v>2083649.9536452671</v>
      </c>
    </row>
    <row r="3041" spans="2:12" x14ac:dyDescent="0.25">
      <c r="B3041" s="27">
        <v>3036</v>
      </c>
      <c r="C3041" s="24">
        <v>781035.8940761569</v>
      </c>
      <c r="D3041" s="25">
        <v>158803.78644783376</v>
      </c>
      <c r="E3041" s="25">
        <v>-125328.0261788764</v>
      </c>
      <c r="F3041" s="25">
        <v>1879477.0410437109</v>
      </c>
      <c r="G3041" s="25">
        <v>1844483.6345573855</v>
      </c>
      <c r="H3041" s="25">
        <v>1998970.0978816687</v>
      </c>
      <c r="I3041" s="25">
        <v>519292.19665728509</v>
      </c>
      <c r="J3041" s="25">
        <v>2374858.1971528432</v>
      </c>
      <c r="K3041" s="25">
        <v>-412581.54833397362</v>
      </c>
      <c r="L3041" s="33">
        <v>-329770.44255941361</v>
      </c>
    </row>
    <row r="3042" spans="2:12" x14ac:dyDescent="0.25">
      <c r="B3042" s="27">
        <v>3037</v>
      </c>
      <c r="C3042" s="24">
        <v>1691873.6705650091</v>
      </c>
      <c r="D3042" s="25">
        <v>1000115.007589126</v>
      </c>
      <c r="E3042" s="25">
        <v>1161518.4986975258</v>
      </c>
      <c r="F3042" s="25">
        <v>1211977.6286419113</v>
      </c>
      <c r="G3042" s="25">
        <v>-122927.93784775585</v>
      </c>
      <c r="H3042" s="25">
        <v>-826778.67191381659</v>
      </c>
      <c r="I3042" s="25">
        <v>-1125585.1806563931</v>
      </c>
      <c r="J3042" s="25">
        <v>614784.37050788198</v>
      </c>
      <c r="K3042" s="25">
        <v>1216587.8864472029</v>
      </c>
      <c r="L3042" s="33">
        <v>157429.89664871991</v>
      </c>
    </row>
    <row r="3043" spans="2:12" x14ac:dyDescent="0.25">
      <c r="B3043" s="27">
        <v>3038</v>
      </c>
      <c r="C3043" s="24">
        <v>1481366.9934628946</v>
      </c>
      <c r="D3043" s="25">
        <v>771755.57671109866</v>
      </c>
      <c r="E3043" s="25">
        <v>360946.23357438762</v>
      </c>
      <c r="F3043" s="25">
        <v>3254583.730955224</v>
      </c>
      <c r="G3043" s="25">
        <v>602828.57976515498</v>
      </c>
      <c r="H3043" s="25">
        <v>1824414.1046492141</v>
      </c>
      <c r="I3043" s="25">
        <v>-51685.630944144912</v>
      </c>
      <c r="J3043" s="25">
        <v>52960.170013107359</v>
      </c>
      <c r="K3043" s="25">
        <v>791191.03759050649</v>
      </c>
      <c r="L3043" s="33">
        <v>-395732.38168104924</v>
      </c>
    </row>
    <row r="3044" spans="2:12" x14ac:dyDescent="0.25">
      <c r="B3044" s="27">
        <v>3039</v>
      </c>
      <c r="C3044" s="24">
        <v>2138627.8161168359</v>
      </c>
      <c r="D3044" s="25">
        <v>333251.70141842822</v>
      </c>
      <c r="E3044" s="25">
        <v>-1302120.1211644283</v>
      </c>
      <c r="F3044" s="25">
        <v>-202984.39250160474</v>
      </c>
      <c r="G3044" s="25">
        <v>1986394.5392931313</v>
      </c>
      <c r="H3044" s="25">
        <v>-471821.71398546873</v>
      </c>
      <c r="I3044" s="25">
        <v>406959.62425074633</v>
      </c>
      <c r="J3044" s="25">
        <v>-34262.554040065035</v>
      </c>
      <c r="K3044" s="25">
        <v>-755746.1848973725</v>
      </c>
      <c r="L3044" s="33">
        <v>-524180.14461164735</v>
      </c>
    </row>
    <row r="3045" spans="2:12" x14ac:dyDescent="0.25">
      <c r="B3045" s="27">
        <v>3040</v>
      </c>
      <c r="C3045" s="24">
        <v>1329160.7719419356</v>
      </c>
      <c r="D3045" s="25">
        <v>2234328.9289476466</v>
      </c>
      <c r="E3045" s="25">
        <v>965237.86798488442</v>
      </c>
      <c r="F3045" s="25">
        <v>1284855.1757063577</v>
      </c>
      <c r="G3045" s="25">
        <v>1219104.4685936025</v>
      </c>
      <c r="H3045" s="25">
        <v>611955.70517013222</v>
      </c>
      <c r="I3045" s="25">
        <v>-773736.09530533617</v>
      </c>
      <c r="J3045" s="25">
        <v>990355.36600984354</v>
      </c>
      <c r="K3045" s="25">
        <v>-190137.76913584303</v>
      </c>
      <c r="L3045" s="33">
        <v>-2116564.0563467597</v>
      </c>
    </row>
    <row r="3046" spans="2:12" x14ac:dyDescent="0.25">
      <c r="B3046" s="27">
        <v>3041</v>
      </c>
      <c r="C3046" s="24">
        <v>2648524.4116639416</v>
      </c>
      <c r="D3046" s="25">
        <v>1891968.5095244767</v>
      </c>
      <c r="E3046" s="25">
        <v>743603.92353902105</v>
      </c>
      <c r="F3046" s="25">
        <v>1489685.1877601501</v>
      </c>
      <c r="G3046" s="25">
        <v>353463.76122753322</v>
      </c>
      <c r="H3046" s="25">
        <v>-313236.78721192991</v>
      </c>
      <c r="I3046" s="25">
        <v>123270.15343593527</v>
      </c>
      <c r="J3046" s="25">
        <v>992296.03736005118</v>
      </c>
      <c r="K3046" s="25">
        <v>898963.30184745463</v>
      </c>
      <c r="L3046" s="33">
        <v>3012174.8762177723</v>
      </c>
    </row>
    <row r="3047" spans="2:12" x14ac:dyDescent="0.25">
      <c r="B3047" s="27">
        <v>3042</v>
      </c>
      <c r="C3047" s="24">
        <v>422394.74421367981</v>
      </c>
      <c r="D3047" s="25">
        <v>915633.7721061185</v>
      </c>
      <c r="E3047" s="25">
        <v>-1144637.1688904194</v>
      </c>
      <c r="F3047" s="25">
        <v>1567506.5368431122</v>
      </c>
      <c r="G3047" s="25">
        <v>-701236.82759513473</v>
      </c>
      <c r="H3047" s="25">
        <v>1853050.4193224069</v>
      </c>
      <c r="I3047" s="25">
        <v>1068390.8997145658</v>
      </c>
      <c r="J3047" s="25">
        <v>307019.20997782657</v>
      </c>
      <c r="K3047" s="25">
        <v>831170.60237095319</v>
      </c>
      <c r="L3047" s="33">
        <v>295893.10501773655</v>
      </c>
    </row>
    <row r="3048" spans="2:12" x14ac:dyDescent="0.25">
      <c r="B3048" s="27">
        <v>3043</v>
      </c>
      <c r="C3048" s="24">
        <v>293485.1807371499</v>
      </c>
      <c r="D3048" s="25">
        <v>-520676.36969915545</v>
      </c>
      <c r="E3048" s="25">
        <v>1632108.1259163409</v>
      </c>
      <c r="F3048" s="25">
        <v>2881283.2531492198</v>
      </c>
      <c r="G3048" s="25">
        <v>1349575.4010377573</v>
      </c>
      <c r="H3048" s="25">
        <v>1363856.0606224453</v>
      </c>
      <c r="I3048" s="25">
        <v>951993.23617383605</v>
      </c>
      <c r="J3048" s="25">
        <v>286840.71206344059</v>
      </c>
      <c r="K3048" s="25">
        <v>156819.91745501198</v>
      </c>
      <c r="L3048" s="33">
        <v>448218.82824600022</v>
      </c>
    </row>
    <row r="3049" spans="2:12" x14ac:dyDescent="0.25">
      <c r="B3049" s="27">
        <v>3044</v>
      </c>
      <c r="C3049" s="24">
        <v>-1242004.7393542985</v>
      </c>
      <c r="D3049" s="25">
        <v>1482494.6860698899</v>
      </c>
      <c r="E3049" s="25">
        <v>-289945.63422351796</v>
      </c>
      <c r="F3049" s="25">
        <v>-719845.54552946333</v>
      </c>
      <c r="G3049" s="25">
        <v>1993090.0922076479</v>
      </c>
      <c r="H3049" s="25">
        <v>282688.36836541351</v>
      </c>
      <c r="I3049" s="25">
        <v>1421778.1130818296</v>
      </c>
      <c r="J3049" s="25">
        <v>822976.51008833665</v>
      </c>
      <c r="K3049" s="25">
        <v>1246911.1963697742</v>
      </c>
      <c r="L3049" s="33">
        <v>-4237.6070977048948</v>
      </c>
    </row>
    <row r="3050" spans="2:12" x14ac:dyDescent="0.25">
      <c r="B3050" s="27">
        <v>3045</v>
      </c>
      <c r="C3050" s="24">
        <v>2794356.1762772035</v>
      </c>
      <c r="D3050" s="25">
        <v>1686349.4709756416</v>
      </c>
      <c r="E3050" s="25">
        <v>181147.89596870542</v>
      </c>
      <c r="F3050" s="25">
        <v>2949221.2672169823</v>
      </c>
      <c r="G3050" s="25">
        <v>2949226.9234380936</v>
      </c>
      <c r="H3050" s="25">
        <v>805022.73187329061</v>
      </c>
      <c r="I3050" s="25">
        <v>229731.69332261104</v>
      </c>
      <c r="J3050" s="25">
        <v>1806832.2682079002</v>
      </c>
      <c r="K3050" s="25">
        <v>444876.31548255682</v>
      </c>
      <c r="L3050" s="33">
        <v>1351912.9718130133</v>
      </c>
    </row>
    <row r="3051" spans="2:12" x14ac:dyDescent="0.25">
      <c r="B3051" s="27">
        <v>3046</v>
      </c>
      <c r="C3051" s="24">
        <v>463040.96114044497</v>
      </c>
      <c r="D3051" s="25">
        <v>1112893.291013842</v>
      </c>
      <c r="E3051" s="25">
        <v>2860206.019725387</v>
      </c>
      <c r="F3051" s="25">
        <v>-279714.68910901016</v>
      </c>
      <c r="G3051" s="25">
        <v>896916.32499958109</v>
      </c>
      <c r="H3051" s="25">
        <v>-11442.518763971515</v>
      </c>
      <c r="I3051" s="25">
        <v>1812831.5345941484</v>
      </c>
      <c r="J3051" s="25">
        <v>1647386.6584053263</v>
      </c>
      <c r="K3051" s="25">
        <v>-21408.19894969184</v>
      </c>
      <c r="L3051" s="33">
        <v>-1336083.7592346827</v>
      </c>
    </row>
    <row r="3052" spans="2:12" x14ac:dyDescent="0.25">
      <c r="B3052" s="27">
        <v>3047</v>
      </c>
      <c r="C3052" s="24">
        <v>46611.514393889811</v>
      </c>
      <c r="D3052" s="25">
        <v>1872.7882330501452</v>
      </c>
      <c r="E3052" s="25">
        <v>3102783.6928110002</v>
      </c>
      <c r="F3052" s="25">
        <v>2452758.6780360676</v>
      </c>
      <c r="G3052" s="25">
        <v>1592766.1680140551</v>
      </c>
      <c r="H3052" s="25">
        <v>-396403.10257447604</v>
      </c>
      <c r="I3052" s="25">
        <v>583352.4308849927</v>
      </c>
      <c r="J3052" s="25">
        <v>1617581.6652930011</v>
      </c>
      <c r="K3052" s="25">
        <v>1205186.2936393609</v>
      </c>
      <c r="L3052" s="33">
        <v>-1031370.9831749159</v>
      </c>
    </row>
    <row r="3053" spans="2:12" x14ac:dyDescent="0.25">
      <c r="B3053" s="27">
        <v>3048</v>
      </c>
      <c r="C3053" s="24">
        <v>-393774.55448892945</v>
      </c>
      <c r="D3053" s="25">
        <v>3121578.2025326323</v>
      </c>
      <c r="E3053" s="25">
        <v>969324.11533637019</v>
      </c>
      <c r="F3053" s="25">
        <v>975276.78164984006</v>
      </c>
      <c r="G3053" s="25">
        <v>2847687.6944722123</v>
      </c>
      <c r="H3053" s="25">
        <v>1563060.4682016526</v>
      </c>
      <c r="I3053" s="25">
        <v>2100613.3544307733</v>
      </c>
      <c r="J3053" s="25">
        <v>2449292.3793913638</v>
      </c>
      <c r="K3053" s="25">
        <v>1003575.6890282733</v>
      </c>
      <c r="L3053" s="33">
        <v>2327283.5999661312</v>
      </c>
    </row>
    <row r="3054" spans="2:12" x14ac:dyDescent="0.25">
      <c r="B3054" s="27">
        <v>3049</v>
      </c>
      <c r="C3054" s="24">
        <v>2353074.0262078168</v>
      </c>
      <c r="D3054" s="25">
        <v>990333.55926839029</v>
      </c>
      <c r="E3054" s="25">
        <v>1341784.2861551782</v>
      </c>
      <c r="F3054" s="25">
        <v>1407381.3919914654</v>
      </c>
      <c r="G3054" s="25">
        <v>883301.89806776308</v>
      </c>
      <c r="H3054" s="25">
        <v>454203.81838899525</v>
      </c>
      <c r="I3054" s="25">
        <v>-145607.38511850592</v>
      </c>
      <c r="J3054" s="25">
        <v>508955.00555091863</v>
      </c>
      <c r="K3054" s="25">
        <v>1243784.621246988</v>
      </c>
      <c r="L3054" s="33">
        <v>1261448.2325112522</v>
      </c>
    </row>
    <row r="3055" spans="2:12" x14ac:dyDescent="0.25">
      <c r="B3055" s="27">
        <v>3050</v>
      </c>
      <c r="C3055" s="24">
        <v>162682.25216660276</v>
      </c>
      <c r="D3055" s="25">
        <v>229795.77570733195</v>
      </c>
      <c r="E3055" s="25">
        <v>1392730.5583923953</v>
      </c>
      <c r="F3055" s="25">
        <v>1485960.033791367</v>
      </c>
      <c r="G3055" s="25">
        <v>1358196.5886904746</v>
      </c>
      <c r="H3055" s="25">
        <v>1056369.4653668967</v>
      </c>
      <c r="I3055" s="25">
        <v>964175.05172080826</v>
      </c>
      <c r="J3055" s="25">
        <v>440270.48493487574</v>
      </c>
      <c r="K3055" s="25">
        <v>571522.03163519036</v>
      </c>
      <c r="L3055" s="33">
        <v>1106423.5624737954</v>
      </c>
    </row>
    <row r="3056" spans="2:12" x14ac:dyDescent="0.25">
      <c r="B3056" s="27">
        <v>3051</v>
      </c>
      <c r="C3056" s="24">
        <v>1981852.488696577</v>
      </c>
      <c r="D3056" s="25">
        <v>-35943.724943857174</v>
      </c>
      <c r="E3056" s="25">
        <v>1579415.2949992437</v>
      </c>
      <c r="F3056" s="25">
        <v>2121900.788574636</v>
      </c>
      <c r="G3056" s="25">
        <v>357700.15849126922</v>
      </c>
      <c r="H3056" s="25">
        <v>508784.07589520002</v>
      </c>
      <c r="I3056" s="25">
        <v>431735.94688517181</v>
      </c>
      <c r="J3056" s="25">
        <v>1504563.5807592347</v>
      </c>
      <c r="K3056" s="25">
        <v>877851.31524646329</v>
      </c>
      <c r="L3056" s="33">
        <v>3060422.623843451</v>
      </c>
    </row>
    <row r="3057" spans="2:12" x14ac:dyDescent="0.25">
      <c r="B3057" s="27">
        <v>3052</v>
      </c>
      <c r="C3057" s="24">
        <v>-1169371.7769654556</v>
      </c>
      <c r="D3057" s="25">
        <v>204703.32546199486</v>
      </c>
      <c r="E3057" s="25">
        <v>180992.22353801923</v>
      </c>
      <c r="F3057" s="25">
        <v>2230577.1129445778</v>
      </c>
      <c r="G3057" s="25">
        <v>707329.18338534143</v>
      </c>
      <c r="H3057" s="25">
        <v>945421.12879739702</v>
      </c>
      <c r="I3057" s="25">
        <v>-307814.01977727143</v>
      </c>
      <c r="J3057" s="25">
        <v>308349.18739480758</v>
      </c>
      <c r="K3057" s="25">
        <v>2825444.386630672</v>
      </c>
      <c r="L3057" s="33">
        <v>-156170.37169488985</v>
      </c>
    </row>
    <row r="3058" spans="2:12" x14ac:dyDescent="0.25">
      <c r="B3058" s="27">
        <v>3053</v>
      </c>
      <c r="C3058" s="24">
        <v>1410196.545486805</v>
      </c>
      <c r="D3058" s="25">
        <v>2484492.3905795012</v>
      </c>
      <c r="E3058" s="25">
        <v>3553477.94303801</v>
      </c>
      <c r="F3058" s="25">
        <v>2344397.2148470739</v>
      </c>
      <c r="G3058" s="25">
        <v>2635738.1628837003</v>
      </c>
      <c r="H3058" s="25">
        <v>933617.3553879722</v>
      </c>
      <c r="I3058" s="25">
        <v>1498828.9374991148</v>
      </c>
      <c r="J3058" s="25">
        <v>515761.79749975074</v>
      </c>
      <c r="K3058" s="25">
        <v>867154.55627282057</v>
      </c>
      <c r="L3058" s="33">
        <v>2049795.6166030327</v>
      </c>
    </row>
    <row r="3059" spans="2:12" x14ac:dyDescent="0.25">
      <c r="B3059" s="27">
        <v>3054</v>
      </c>
      <c r="C3059" s="24">
        <v>1015816.5560103441</v>
      </c>
      <c r="D3059" s="25">
        <v>31912.66636958532</v>
      </c>
      <c r="E3059" s="25">
        <v>554586.35462116171</v>
      </c>
      <c r="F3059" s="25">
        <v>390270.15436272742</v>
      </c>
      <c r="G3059" s="25">
        <v>741219.9257641132</v>
      </c>
      <c r="H3059" s="25">
        <v>1152059.5096962908</v>
      </c>
      <c r="I3059" s="25">
        <v>-713466.84905203991</v>
      </c>
      <c r="J3059" s="25">
        <v>1423068.3602945288</v>
      </c>
      <c r="K3059" s="25">
        <v>158833.01621988788</v>
      </c>
      <c r="L3059" s="33">
        <v>1197573.2863468146</v>
      </c>
    </row>
    <row r="3060" spans="2:12" x14ac:dyDescent="0.25">
      <c r="B3060" s="27">
        <v>3055</v>
      </c>
      <c r="C3060" s="24">
        <v>447831.46986158937</v>
      </c>
      <c r="D3060" s="25">
        <v>-489007.65767713357</v>
      </c>
      <c r="E3060" s="25">
        <v>1728814.9438444288</v>
      </c>
      <c r="F3060" s="25">
        <v>346774.39867262263</v>
      </c>
      <c r="G3060" s="25">
        <v>316146.19342190633</v>
      </c>
      <c r="H3060" s="25">
        <v>295931.41240136372</v>
      </c>
      <c r="I3060" s="25">
        <v>1704620.5715253521</v>
      </c>
      <c r="J3060" s="25">
        <v>834697.69841357134</v>
      </c>
      <c r="K3060" s="25">
        <v>3071382.0534473881</v>
      </c>
      <c r="L3060" s="33">
        <v>860572.84721552441</v>
      </c>
    </row>
    <row r="3061" spans="2:12" x14ac:dyDescent="0.25">
      <c r="B3061" s="27">
        <v>3056</v>
      </c>
      <c r="C3061" s="24">
        <v>1681076.3114945637</v>
      </c>
      <c r="D3061" s="25">
        <v>2536313.7877406273</v>
      </c>
      <c r="E3061" s="25">
        <v>702313.17282300815</v>
      </c>
      <c r="F3061" s="25">
        <v>335643.6748252064</v>
      </c>
      <c r="G3061" s="25">
        <v>2082078.1437470932</v>
      </c>
      <c r="H3061" s="25">
        <v>1146561.6446648627</v>
      </c>
      <c r="I3061" s="25">
        <v>859741.31752575608</v>
      </c>
      <c r="J3061" s="25">
        <v>-271110.76847077347</v>
      </c>
      <c r="K3061" s="25">
        <v>3057953.7244955744</v>
      </c>
      <c r="L3061" s="33">
        <v>1199223.2821037639</v>
      </c>
    </row>
    <row r="3062" spans="2:12" x14ac:dyDescent="0.25">
      <c r="B3062" s="27">
        <v>3057</v>
      </c>
      <c r="C3062" s="24">
        <v>-315251.79583070939</v>
      </c>
      <c r="D3062" s="25">
        <v>942491.17387029994</v>
      </c>
      <c r="E3062" s="25">
        <v>-1291590.6830025581</v>
      </c>
      <c r="F3062" s="25">
        <v>154042.62636978086</v>
      </c>
      <c r="G3062" s="25">
        <v>1294048.7837686948</v>
      </c>
      <c r="H3062" s="25">
        <v>1332128.6186542353</v>
      </c>
      <c r="I3062" s="25">
        <v>505103.74155599857</v>
      </c>
      <c r="J3062" s="25">
        <v>-68990.694042074028</v>
      </c>
      <c r="K3062" s="25">
        <v>-368181.96671431139</v>
      </c>
      <c r="L3062" s="33">
        <v>-57407.646856064908</v>
      </c>
    </row>
    <row r="3063" spans="2:12" x14ac:dyDescent="0.25">
      <c r="B3063" s="27">
        <v>3058</v>
      </c>
      <c r="C3063" s="24">
        <v>2190961.9665093869</v>
      </c>
      <c r="D3063" s="25">
        <v>310825.02393592475</v>
      </c>
      <c r="E3063" s="25">
        <v>1825562.0448448341</v>
      </c>
      <c r="F3063" s="25">
        <v>1061816.8901645904</v>
      </c>
      <c r="G3063" s="25">
        <v>436585.11158722499</v>
      </c>
      <c r="H3063" s="25">
        <v>1146716.9468596112</v>
      </c>
      <c r="I3063" s="25">
        <v>1971426.0452419836</v>
      </c>
      <c r="J3063" s="25">
        <v>696134.85083029605</v>
      </c>
      <c r="K3063" s="25">
        <v>1991150.5718024452</v>
      </c>
      <c r="L3063" s="33">
        <v>1513561.0379467187</v>
      </c>
    </row>
    <row r="3064" spans="2:12" x14ac:dyDescent="0.25">
      <c r="B3064" s="27">
        <v>3059</v>
      </c>
      <c r="C3064" s="24">
        <v>-533001.1558838007</v>
      </c>
      <c r="D3064" s="25">
        <v>-891142.76811844017</v>
      </c>
      <c r="E3064" s="25">
        <v>1207996.0129824332</v>
      </c>
      <c r="F3064" s="25">
        <v>2101776.6511597931</v>
      </c>
      <c r="G3064" s="25">
        <v>991013.84103321284</v>
      </c>
      <c r="H3064" s="25">
        <v>206961.25481015164</v>
      </c>
      <c r="I3064" s="25">
        <v>420429.86138111865</v>
      </c>
      <c r="J3064" s="25">
        <v>706149.0590965515</v>
      </c>
      <c r="K3064" s="25">
        <v>1797392.6581676202</v>
      </c>
      <c r="L3064" s="33">
        <v>-1352320.1279385681</v>
      </c>
    </row>
    <row r="3065" spans="2:12" x14ac:dyDescent="0.25">
      <c r="B3065" s="27">
        <v>3060</v>
      </c>
      <c r="C3065" s="24">
        <v>-1823787.7272611253</v>
      </c>
      <c r="D3065" s="25">
        <v>-1175219.5788563276</v>
      </c>
      <c r="E3065" s="25">
        <v>-123969.9201022014</v>
      </c>
      <c r="F3065" s="25">
        <v>-496066.7801786894</v>
      </c>
      <c r="G3065" s="25">
        <v>599170.70592221618</v>
      </c>
      <c r="H3065" s="25">
        <v>-105521.04921954963</v>
      </c>
      <c r="I3065" s="25">
        <v>1195008.256913485</v>
      </c>
      <c r="J3065" s="25">
        <v>1288919.6877874583</v>
      </c>
      <c r="K3065" s="25">
        <v>304821.89945008792</v>
      </c>
      <c r="L3065" s="33">
        <v>792560.51886429172</v>
      </c>
    </row>
    <row r="3066" spans="2:12" x14ac:dyDescent="0.25">
      <c r="B3066" s="27">
        <v>3061</v>
      </c>
      <c r="C3066" s="24">
        <v>-241395.09945690911</v>
      </c>
      <c r="D3066" s="25">
        <v>-947252.8253568199</v>
      </c>
      <c r="E3066" s="25">
        <v>637579.27775213169</v>
      </c>
      <c r="F3066" s="25">
        <v>-826126.94460805086</v>
      </c>
      <c r="G3066" s="25">
        <v>1762314.531043259</v>
      </c>
      <c r="H3066" s="25">
        <v>-1205427.2537151645</v>
      </c>
      <c r="I3066" s="25">
        <v>-37538.267344002612</v>
      </c>
      <c r="J3066" s="25">
        <v>-407611.86025438504</v>
      </c>
      <c r="K3066" s="25">
        <v>-423550.98685499793</v>
      </c>
      <c r="L3066" s="33">
        <v>1688005.509116902</v>
      </c>
    </row>
    <row r="3067" spans="2:12" x14ac:dyDescent="0.25">
      <c r="B3067" s="27">
        <v>3062</v>
      </c>
      <c r="C3067" s="24">
        <v>681566.02835629042</v>
      </c>
      <c r="D3067" s="25">
        <v>-395310.88342348207</v>
      </c>
      <c r="E3067" s="25">
        <v>1871472.876939592</v>
      </c>
      <c r="F3067" s="25">
        <v>786591.87342062406</v>
      </c>
      <c r="G3067" s="25">
        <v>797970.51403483795</v>
      </c>
      <c r="H3067" s="25">
        <v>957949.90211161599</v>
      </c>
      <c r="I3067" s="25">
        <v>732898.57299685758</v>
      </c>
      <c r="J3067" s="25">
        <v>478001.91684125084</v>
      </c>
      <c r="K3067" s="25">
        <v>803175.73114914633</v>
      </c>
      <c r="L3067" s="33">
        <v>1958734.6688041911</v>
      </c>
    </row>
    <row r="3068" spans="2:12" x14ac:dyDescent="0.25">
      <c r="B3068" s="27">
        <v>3063</v>
      </c>
      <c r="C3068" s="24">
        <v>740410.43585768063</v>
      </c>
      <c r="D3068" s="25">
        <v>345467.07224122761</v>
      </c>
      <c r="E3068" s="25">
        <v>-891331.40803626133</v>
      </c>
      <c r="F3068" s="25">
        <v>40015.300315440632</v>
      </c>
      <c r="G3068" s="25">
        <v>88149.857351047453</v>
      </c>
      <c r="H3068" s="25">
        <v>2174628.1099932794</v>
      </c>
      <c r="I3068" s="25">
        <v>2687381.4210687126</v>
      </c>
      <c r="J3068" s="25">
        <v>-437940.57571615186</v>
      </c>
      <c r="K3068" s="25">
        <v>-270219.09720875649</v>
      </c>
      <c r="L3068" s="33">
        <v>1566898.8630200904</v>
      </c>
    </row>
    <row r="3069" spans="2:12" x14ac:dyDescent="0.25">
      <c r="B3069" s="27">
        <v>3064</v>
      </c>
      <c r="C3069" s="24">
        <v>1267666.1830950934</v>
      </c>
      <c r="D3069" s="25">
        <v>-557186.91059719445</v>
      </c>
      <c r="E3069" s="25">
        <v>-341666.02941029845</v>
      </c>
      <c r="F3069" s="25">
        <v>1379828.0690146536</v>
      </c>
      <c r="G3069" s="25">
        <v>1468258.0878572972</v>
      </c>
      <c r="H3069" s="25">
        <v>817706.22095211502</v>
      </c>
      <c r="I3069" s="25">
        <v>384820.77032052726</v>
      </c>
      <c r="J3069" s="25">
        <v>1080346.9317106474</v>
      </c>
      <c r="K3069" s="25">
        <v>603024.17000440601</v>
      </c>
      <c r="L3069" s="33">
        <v>-259915.3167671999</v>
      </c>
    </row>
    <row r="3070" spans="2:12" x14ac:dyDescent="0.25">
      <c r="B3070" s="27">
        <v>3065</v>
      </c>
      <c r="C3070" s="24">
        <v>1620377.7660021828</v>
      </c>
      <c r="D3070" s="25">
        <v>-368798.14365130104</v>
      </c>
      <c r="E3070" s="25">
        <v>242989.03271592828</v>
      </c>
      <c r="F3070" s="25">
        <v>272389.56009322498</v>
      </c>
      <c r="G3070" s="25">
        <v>157072.1908958503</v>
      </c>
      <c r="H3070" s="25">
        <v>-94250.291633885819</v>
      </c>
      <c r="I3070" s="25">
        <v>1774741.5174002592</v>
      </c>
      <c r="J3070" s="25">
        <v>1961594.8338500019</v>
      </c>
      <c r="K3070" s="25">
        <v>24412.694008982275</v>
      </c>
      <c r="L3070" s="33">
        <v>-616591.08195592137</v>
      </c>
    </row>
    <row r="3071" spans="2:12" x14ac:dyDescent="0.25">
      <c r="B3071" s="27">
        <v>3066</v>
      </c>
      <c r="C3071" s="24">
        <v>676417.40154526476</v>
      </c>
      <c r="D3071" s="25">
        <v>922361.31917985808</v>
      </c>
      <c r="E3071" s="25">
        <v>1221914.7815674054</v>
      </c>
      <c r="F3071" s="25">
        <v>-1409210.5628741765</v>
      </c>
      <c r="G3071" s="25">
        <v>1416605.2432823582</v>
      </c>
      <c r="H3071" s="25">
        <v>1608353.5923984097</v>
      </c>
      <c r="I3071" s="25">
        <v>387651.80225854833</v>
      </c>
      <c r="J3071" s="25">
        <v>-276005.1656393786</v>
      </c>
      <c r="K3071" s="25">
        <v>1403256.9130083793</v>
      </c>
      <c r="L3071" s="33">
        <v>2850719.7938107816</v>
      </c>
    </row>
    <row r="3072" spans="2:12" x14ac:dyDescent="0.25">
      <c r="B3072" s="27">
        <v>3067</v>
      </c>
      <c r="C3072" s="24">
        <v>2274495.857175854</v>
      </c>
      <c r="D3072" s="25">
        <v>1716452.6727367849</v>
      </c>
      <c r="E3072" s="25">
        <v>2838765.8737075254</v>
      </c>
      <c r="F3072" s="25">
        <v>4127432.4256159477</v>
      </c>
      <c r="G3072" s="25">
        <v>830675.48242933303</v>
      </c>
      <c r="H3072" s="25">
        <v>-204139.85330825532</v>
      </c>
      <c r="I3072" s="25">
        <v>1651334.8923267182</v>
      </c>
      <c r="J3072" s="25">
        <v>114818.17015848635</v>
      </c>
      <c r="K3072" s="25">
        <v>-758065.40258298605</v>
      </c>
      <c r="L3072" s="33">
        <v>177866.0401813183</v>
      </c>
    </row>
    <row r="3073" spans="2:12" x14ac:dyDescent="0.25">
      <c r="B3073" s="27">
        <v>3068</v>
      </c>
      <c r="C3073" s="24">
        <v>757657.19279373949</v>
      </c>
      <c r="D3073" s="25">
        <v>28917.07890725974</v>
      </c>
      <c r="E3073" s="25">
        <v>-767274.7101684697</v>
      </c>
      <c r="F3073" s="25">
        <v>890608.45764783025</v>
      </c>
      <c r="G3073" s="25">
        <v>1254078.2352206372</v>
      </c>
      <c r="H3073" s="25">
        <v>1760136.2936685728</v>
      </c>
      <c r="I3073" s="25">
        <v>1188900.5392152742</v>
      </c>
      <c r="J3073" s="25">
        <v>2089422.3856050828</v>
      </c>
      <c r="K3073" s="25">
        <v>-545211.7470927597</v>
      </c>
      <c r="L3073" s="33">
        <v>542030.39073698642</v>
      </c>
    </row>
    <row r="3074" spans="2:12" x14ac:dyDescent="0.25">
      <c r="B3074" s="27">
        <v>3069</v>
      </c>
      <c r="C3074" s="24">
        <v>373799.43661338789</v>
      </c>
      <c r="D3074" s="25">
        <v>1905303.6760900859</v>
      </c>
      <c r="E3074" s="25">
        <v>-1248040.0325200749</v>
      </c>
      <c r="F3074" s="25">
        <v>363411.40525039798</v>
      </c>
      <c r="G3074" s="25">
        <v>958241.72866162099</v>
      </c>
      <c r="H3074" s="25">
        <v>1133101.9146951046</v>
      </c>
      <c r="I3074" s="25">
        <v>-86104.655714196153</v>
      </c>
      <c r="J3074" s="25">
        <v>242503.77688757889</v>
      </c>
      <c r="K3074" s="25">
        <v>928357.94356017187</v>
      </c>
      <c r="L3074" s="33">
        <v>-1039329.8526266003</v>
      </c>
    </row>
    <row r="3075" spans="2:12" x14ac:dyDescent="0.25">
      <c r="B3075" s="27">
        <v>3070</v>
      </c>
      <c r="C3075" s="24">
        <v>-473963.93717399053</v>
      </c>
      <c r="D3075" s="25">
        <v>879922.66002229322</v>
      </c>
      <c r="E3075" s="25">
        <v>-116417.00114770746</v>
      </c>
      <c r="F3075" s="25">
        <v>606518.53096233308</v>
      </c>
      <c r="G3075" s="25">
        <v>755006.93517120369</v>
      </c>
      <c r="H3075" s="25">
        <v>-750966.20394312264</v>
      </c>
      <c r="I3075" s="25">
        <v>1276487.5238535786</v>
      </c>
      <c r="J3075" s="25">
        <v>1599381.6947811996</v>
      </c>
      <c r="K3075" s="25">
        <v>2892830.5023124614</v>
      </c>
      <c r="L3075" s="33">
        <v>-579368.72822979791</v>
      </c>
    </row>
    <row r="3076" spans="2:12" x14ac:dyDescent="0.25">
      <c r="B3076" s="27">
        <v>3071</v>
      </c>
      <c r="C3076" s="24">
        <v>2596338.2987645604</v>
      </c>
      <c r="D3076" s="25">
        <v>-502279.4678240791</v>
      </c>
      <c r="E3076" s="25">
        <v>1442203.6757495143</v>
      </c>
      <c r="F3076" s="25">
        <v>1331492.0607185867</v>
      </c>
      <c r="G3076" s="25">
        <v>2140129.2968690279</v>
      </c>
      <c r="H3076" s="25">
        <v>706088.43482803414</v>
      </c>
      <c r="I3076" s="25">
        <v>715813.37898469158</v>
      </c>
      <c r="J3076" s="25">
        <v>122752.75364428386</v>
      </c>
      <c r="K3076" s="25">
        <v>994551.80090937857</v>
      </c>
      <c r="L3076" s="33">
        <v>2245230.3979026377</v>
      </c>
    </row>
    <row r="3077" spans="2:12" x14ac:dyDescent="0.25">
      <c r="B3077" s="27">
        <v>3072</v>
      </c>
      <c r="C3077" s="24">
        <v>1976117.5809019576</v>
      </c>
      <c r="D3077" s="25">
        <v>2167058.1107304236</v>
      </c>
      <c r="E3077" s="25">
        <v>162574.3279005168</v>
      </c>
      <c r="F3077" s="25">
        <v>1330071.3226940846</v>
      </c>
      <c r="G3077" s="25">
        <v>686476.22131195292</v>
      </c>
      <c r="H3077" s="25">
        <v>1901224.0961829303</v>
      </c>
      <c r="I3077" s="25">
        <v>1008257.5231431415</v>
      </c>
      <c r="J3077" s="25">
        <v>-327843.64545097202</v>
      </c>
      <c r="K3077" s="25">
        <v>1068949.8113117232</v>
      </c>
      <c r="L3077" s="33">
        <v>-1610823.4690630278</v>
      </c>
    </row>
    <row r="3078" spans="2:12" x14ac:dyDescent="0.25">
      <c r="B3078" s="27">
        <v>3073</v>
      </c>
      <c r="C3078" s="24">
        <v>3154662.8350167884</v>
      </c>
      <c r="D3078" s="25">
        <v>1653351.3992029969</v>
      </c>
      <c r="E3078" s="25">
        <v>1463584.6586229349</v>
      </c>
      <c r="F3078" s="25">
        <v>79331.200490866788</v>
      </c>
      <c r="G3078" s="25">
        <v>1933634.2558399565</v>
      </c>
      <c r="H3078" s="25">
        <v>706372.82857531589</v>
      </c>
      <c r="I3078" s="25">
        <v>1803714.7040379988</v>
      </c>
      <c r="J3078" s="25">
        <v>469313.62393200118</v>
      </c>
      <c r="K3078" s="25">
        <v>2934659.3444986898</v>
      </c>
      <c r="L3078" s="33">
        <v>-850992.28182442905</v>
      </c>
    </row>
    <row r="3079" spans="2:12" x14ac:dyDescent="0.25">
      <c r="B3079" s="27">
        <v>3074</v>
      </c>
      <c r="C3079" s="24">
        <v>135146.20363652613</v>
      </c>
      <c r="D3079" s="25">
        <v>4143873.5070829121</v>
      </c>
      <c r="E3079" s="25">
        <v>3562518.1692231963</v>
      </c>
      <c r="F3079" s="25">
        <v>2954563.0756350709</v>
      </c>
      <c r="G3079" s="25">
        <v>1066831.4665260799</v>
      </c>
      <c r="H3079" s="25">
        <v>2135239.9829986244</v>
      </c>
      <c r="I3079" s="25">
        <v>939584.85210641893</v>
      </c>
      <c r="J3079" s="25">
        <v>-819694.64887225349</v>
      </c>
      <c r="K3079" s="25">
        <v>1932474.1648498396</v>
      </c>
      <c r="L3079" s="33">
        <v>2465718.3144689891</v>
      </c>
    </row>
    <row r="3080" spans="2:12" x14ac:dyDescent="0.25">
      <c r="B3080" s="27">
        <v>3075</v>
      </c>
      <c r="C3080" s="24">
        <v>179517.6601935369</v>
      </c>
      <c r="D3080" s="25">
        <v>-396751.36443611886</v>
      </c>
      <c r="E3080" s="25">
        <v>349794.07792702178</v>
      </c>
      <c r="F3080" s="25">
        <v>954863.82072438486</v>
      </c>
      <c r="G3080" s="25">
        <v>1105366.3919891771</v>
      </c>
      <c r="H3080" s="25">
        <v>1747525.8577440139</v>
      </c>
      <c r="I3080" s="25">
        <v>1705531.9976878921</v>
      </c>
      <c r="J3080" s="25">
        <v>635742.02094346471</v>
      </c>
      <c r="K3080" s="25">
        <v>918446.79441460734</v>
      </c>
      <c r="L3080" s="33">
        <v>1723407.3054714408</v>
      </c>
    </row>
    <row r="3081" spans="2:12" x14ac:dyDescent="0.25">
      <c r="B3081" s="27">
        <v>3076</v>
      </c>
      <c r="C3081" s="24">
        <v>-2137812.3168291328</v>
      </c>
      <c r="D3081" s="25">
        <v>548147.84213866154</v>
      </c>
      <c r="E3081" s="25">
        <v>959128.21672450379</v>
      </c>
      <c r="F3081" s="25">
        <v>1297436.8589871041</v>
      </c>
      <c r="G3081" s="25">
        <v>-736785.33916241862</v>
      </c>
      <c r="H3081" s="25">
        <v>-405434.97382656857</v>
      </c>
      <c r="I3081" s="25">
        <v>-109044.98140895599</v>
      </c>
      <c r="J3081" s="25">
        <v>230808.82119986415</v>
      </c>
      <c r="K3081" s="25">
        <v>-505700.94701727992</v>
      </c>
      <c r="L3081" s="33">
        <v>53605.320537189022</v>
      </c>
    </row>
    <row r="3082" spans="2:12" x14ac:dyDescent="0.25">
      <c r="B3082" s="27">
        <v>3077</v>
      </c>
      <c r="C3082" s="24">
        <v>4666620.4523972776</v>
      </c>
      <c r="D3082" s="25">
        <v>2616664.69702785</v>
      </c>
      <c r="E3082" s="25">
        <v>2283525.3306433763</v>
      </c>
      <c r="F3082" s="25">
        <v>2396642.4086851175</v>
      </c>
      <c r="G3082" s="25">
        <v>1154354.7452169219</v>
      </c>
      <c r="H3082" s="25">
        <v>327152.85051773069</v>
      </c>
      <c r="I3082" s="25">
        <v>-422508.30656846566</v>
      </c>
      <c r="J3082" s="25">
        <v>2445345.6982839163</v>
      </c>
      <c r="K3082" s="25">
        <v>1849128.9145530951</v>
      </c>
      <c r="L3082" s="33">
        <v>822797.68133625295</v>
      </c>
    </row>
    <row r="3083" spans="2:12" x14ac:dyDescent="0.25">
      <c r="B3083" s="27">
        <v>3078</v>
      </c>
      <c r="C3083" s="24">
        <v>3133608.3227111399</v>
      </c>
      <c r="D3083" s="25">
        <v>-1358971.7068199655</v>
      </c>
      <c r="E3083" s="25">
        <v>964138.33394890931</v>
      </c>
      <c r="F3083" s="25">
        <v>-565061.31017603539</v>
      </c>
      <c r="G3083" s="25">
        <v>2424462.1592184296</v>
      </c>
      <c r="H3083" s="25">
        <v>530725.68052137597</v>
      </c>
      <c r="I3083" s="25">
        <v>36394.507757508662</v>
      </c>
      <c r="J3083" s="25">
        <v>1780810.7283900864</v>
      </c>
      <c r="K3083" s="25">
        <v>-753836.66505588964</v>
      </c>
      <c r="L3083" s="33">
        <v>1712108.6594619295</v>
      </c>
    </row>
    <row r="3084" spans="2:12" x14ac:dyDescent="0.25">
      <c r="B3084" s="27">
        <v>3079</v>
      </c>
      <c r="C3084" s="24">
        <v>731528.39363053394</v>
      </c>
      <c r="D3084" s="25">
        <v>-1316295.3311722358</v>
      </c>
      <c r="E3084" s="25">
        <v>-1336938.9126638568</v>
      </c>
      <c r="F3084" s="25">
        <v>819607.23955315957</v>
      </c>
      <c r="G3084" s="25">
        <v>787089.75658642687</v>
      </c>
      <c r="H3084" s="25">
        <v>526297.39498061268</v>
      </c>
      <c r="I3084" s="25">
        <v>1451197.9184382772</v>
      </c>
      <c r="J3084" s="25">
        <v>1612780.0518690567</v>
      </c>
      <c r="K3084" s="25">
        <v>-476341.12689867616</v>
      </c>
      <c r="L3084" s="33">
        <v>4328575.2573295077</v>
      </c>
    </row>
    <row r="3085" spans="2:12" x14ac:dyDescent="0.25">
      <c r="B3085" s="27">
        <v>3080</v>
      </c>
      <c r="C3085" s="24">
        <v>1533367.8874058649</v>
      </c>
      <c r="D3085" s="25">
        <v>2691251.5938664572</v>
      </c>
      <c r="E3085" s="25">
        <v>-1007494.6295292485</v>
      </c>
      <c r="F3085" s="25">
        <v>-514532.98059657123</v>
      </c>
      <c r="G3085" s="25">
        <v>1095552.1836604583</v>
      </c>
      <c r="H3085" s="25">
        <v>843272.18298956286</v>
      </c>
      <c r="I3085" s="25">
        <v>1129706.3018175163</v>
      </c>
      <c r="J3085" s="25">
        <v>1384635.7625976428</v>
      </c>
      <c r="K3085" s="25">
        <v>-572877.72645799769</v>
      </c>
      <c r="L3085" s="33">
        <v>-301875.82764144195</v>
      </c>
    </row>
    <row r="3086" spans="2:12" x14ac:dyDescent="0.25">
      <c r="B3086" s="27">
        <v>3081</v>
      </c>
      <c r="C3086" s="24">
        <v>2694850.8438969036</v>
      </c>
      <c r="D3086" s="25">
        <v>722804.72545238771</v>
      </c>
      <c r="E3086" s="25">
        <v>1357439.5379747059</v>
      </c>
      <c r="F3086" s="25">
        <v>-1178.0965467565693</v>
      </c>
      <c r="G3086" s="25">
        <v>1287139.2508954071</v>
      </c>
      <c r="H3086" s="25">
        <v>-635177.31307080807</v>
      </c>
      <c r="I3086" s="25">
        <v>868332.09523466229</v>
      </c>
      <c r="J3086" s="25">
        <v>257260.97144168708</v>
      </c>
      <c r="K3086" s="25">
        <v>183846.19470585231</v>
      </c>
      <c r="L3086" s="33">
        <v>2094829.6591826295</v>
      </c>
    </row>
    <row r="3087" spans="2:12" x14ac:dyDescent="0.25">
      <c r="B3087" s="27">
        <v>3082</v>
      </c>
      <c r="C3087" s="24">
        <v>-408099.92132267635</v>
      </c>
      <c r="D3087" s="25">
        <v>536135.18502904987</v>
      </c>
      <c r="E3087" s="25">
        <v>1897156.1135244267</v>
      </c>
      <c r="F3087" s="25">
        <v>213672.12653647596</v>
      </c>
      <c r="G3087" s="25">
        <v>2595422.1428628531</v>
      </c>
      <c r="H3087" s="25">
        <v>1426664.7136619515</v>
      </c>
      <c r="I3087" s="25">
        <v>1100061.271183806</v>
      </c>
      <c r="J3087" s="25">
        <v>1035886.0861165067</v>
      </c>
      <c r="K3087" s="25">
        <v>500080.65144880675</v>
      </c>
      <c r="L3087" s="33">
        <v>2860089.5758114783</v>
      </c>
    </row>
    <row r="3088" spans="2:12" x14ac:dyDescent="0.25">
      <c r="B3088" s="27">
        <v>3083</v>
      </c>
      <c r="C3088" s="24">
        <v>337689.92007725174</v>
      </c>
      <c r="D3088" s="25">
        <v>-1092184.9745005104</v>
      </c>
      <c r="E3088" s="25">
        <v>1647518.3593683681</v>
      </c>
      <c r="F3088" s="25">
        <v>-436328.11261816742</v>
      </c>
      <c r="G3088" s="25">
        <v>573164.25423056446</v>
      </c>
      <c r="H3088" s="25">
        <v>326268.35424010968</v>
      </c>
      <c r="I3088" s="25">
        <v>-51899.246593434364</v>
      </c>
      <c r="J3088" s="25">
        <v>1757338.6482147733</v>
      </c>
      <c r="K3088" s="25">
        <v>113773.79171600798</v>
      </c>
      <c r="L3088" s="33">
        <v>795071.21725487337</v>
      </c>
    </row>
    <row r="3089" spans="2:12" x14ac:dyDescent="0.25">
      <c r="B3089" s="27">
        <v>3084</v>
      </c>
      <c r="C3089" s="24">
        <v>2159310.512923487</v>
      </c>
      <c r="D3089" s="25">
        <v>411607.31983432826</v>
      </c>
      <c r="E3089" s="25">
        <v>2837488.6274460857</v>
      </c>
      <c r="F3089" s="25">
        <v>-2388433.4084957642</v>
      </c>
      <c r="G3089" s="25">
        <v>508287.52231017174</v>
      </c>
      <c r="H3089" s="25">
        <v>-127270.23712399416</v>
      </c>
      <c r="I3089" s="25">
        <v>1299918.6517873583</v>
      </c>
      <c r="J3089" s="25">
        <v>406183.30123138195</v>
      </c>
      <c r="K3089" s="25">
        <v>1542908.3963764426</v>
      </c>
      <c r="L3089" s="33">
        <v>-294498.19082836853</v>
      </c>
    </row>
    <row r="3090" spans="2:12" x14ac:dyDescent="0.25">
      <c r="B3090" s="27">
        <v>3085</v>
      </c>
      <c r="C3090" s="24">
        <v>2441411.44035039</v>
      </c>
      <c r="D3090" s="25">
        <v>-279435.11266511772</v>
      </c>
      <c r="E3090" s="25">
        <v>1231174.7199927755</v>
      </c>
      <c r="F3090" s="25">
        <v>467964.3160033375</v>
      </c>
      <c r="G3090" s="25">
        <v>-313246.05237039831</v>
      </c>
      <c r="H3090" s="25">
        <v>-213058.62078864966</v>
      </c>
      <c r="I3090" s="25">
        <v>245777.11500333808</v>
      </c>
      <c r="J3090" s="25">
        <v>-132119.7634616578</v>
      </c>
      <c r="K3090" s="25">
        <v>-585961.64702356909</v>
      </c>
      <c r="L3090" s="33">
        <v>523481.74427026883</v>
      </c>
    </row>
    <row r="3091" spans="2:12" x14ac:dyDescent="0.25">
      <c r="B3091" s="27">
        <v>3086</v>
      </c>
      <c r="C3091" s="24">
        <v>633693.4303324637</v>
      </c>
      <c r="D3091" s="25">
        <v>427484.23656268138</v>
      </c>
      <c r="E3091" s="25">
        <v>990426.43661286589</v>
      </c>
      <c r="F3091" s="25">
        <v>-509085.41890382208</v>
      </c>
      <c r="G3091" s="25">
        <v>1605246.2698870744</v>
      </c>
      <c r="H3091" s="25">
        <v>1833897.3878978156</v>
      </c>
      <c r="I3091" s="25">
        <v>1827635.8024505852</v>
      </c>
      <c r="J3091" s="25">
        <v>1096054.0841814</v>
      </c>
      <c r="K3091" s="25">
        <v>988039.17858651839</v>
      </c>
      <c r="L3091" s="33">
        <v>-1362071.2216815802</v>
      </c>
    </row>
    <row r="3092" spans="2:12" x14ac:dyDescent="0.25">
      <c r="B3092" s="27">
        <v>3087</v>
      </c>
      <c r="C3092" s="24">
        <v>808967.84569003712</v>
      </c>
      <c r="D3092" s="25">
        <v>-455976.31749598822</v>
      </c>
      <c r="E3092" s="25">
        <v>2465274.2281647762</v>
      </c>
      <c r="F3092" s="25">
        <v>151149.98725984339</v>
      </c>
      <c r="G3092" s="25">
        <v>2124044.4302426195</v>
      </c>
      <c r="H3092" s="25">
        <v>1431325.8837929983</v>
      </c>
      <c r="I3092" s="25">
        <v>696245.10095854569</v>
      </c>
      <c r="J3092" s="25">
        <v>661446.03882222809</v>
      </c>
      <c r="K3092" s="25">
        <v>1750903.964686173</v>
      </c>
      <c r="L3092" s="33">
        <v>1490984.3722059801</v>
      </c>
    </row>
    <row r="3093" spans="2:12" x14ac:dyDescent="0.25">
      <c r="B3093" s="27">
        <v>3088</v>
      </c>
      <c r="C3093" s="24">
        <v>-771343.19452836458</v>
      </c>
      <c r="D3093" s="25">
        <v>270807.69389931997</v>
      </c>
      <c r="E3093" s="25">
        <v>-129448.83809976047</v>
      </c>
      <c r="F3093" s="25">
        <v>1105208.6040265146</v>
      </c>
      <c r="G3093" s="25">
        <v>375868.56134769414</v>
      </c>
      <c r="H3093" s="25">
        <v>-1264278.3673912333</v>
      </c>
      <c r="I3093" s="25">
        <v>-382156.76260546641</v>
      </c>
      <c r="J3093" s="25">
        <v>3049371.8606129428</v>
      </c>
      <c r="K3093" s="25">
        <v>935831.84803557582</v>
      </c>
      <c r="L3093" s="33">
        <v>3037070.6309152972</v>
      </c>
    </row>
    <row r="3094" spans="2:12" x14ac:dyDescent="0.25">
      <c r="B3094" s="27">
        <v>3089</v>
      </c>
      <c r="C3094" s="24">
        <v>3221302.4702067487</v>
      </c>
      <c r="D3094" s="25">
        <v>-325863.05688983761</v>
      </c>
      <c r="E3094" s="25">
        <v>937343.22478693724</v>
      </c>
      <c r="F3094" s="25">
        <v>1263059.6930909762</v>
      </c>
      <c r="G3094" s="25">
        <v>-609659.03531270428</v>
      </c>
      <c r="H3094" s="25">
        <v>-168648.03069341276</v>
      </c>
      <c r="I3094" s="25">
        <v>178924.10539733525</v>
      </c>
      <c r="J3094" s="25">
        <v>1180918.6285767052</v>
      </c>
      <c r="K3094" s="25">
        <v>-260524.98763779085</v>
      </c>
      <c r="L3094" s="33">
        <v>1466642.5792331337</v>
      </c>
    </row>
    <row r="3095" spans="2:12" x14ac:dyDescent="0.25">
      <c r="B3095" s="27">
        <v>3090</v>
      </c>
      <c r="C3095" s="24">
        <v>148914.10550092021</v>
      </c>
      <c r="D3095" s="25">
        <v>446916.27937479084</v>
      </c>
      <c r="E3095" s="25">
        <v>551626.98148256633</v>
      </c>
      <c r="F3095" s="25">
        <v>1405313.1042225324</v>
      </c>
      <c r="G3095" s="25">
        <v>1893737.7811467675</v>
      </c>
      <c r="H3095" s="25">
        <v>1132566.7703137035</v>
      </c>
      <c r="I3095" s="25">
        <v>576731.69319727737</v>
      </c>
      <c r="J3095" s="25">
        <v>1643907.7580249645</v>
      </c>
      <c r="K3095" s="25">
        <v>322654.83287312277</v>
      </c>
      <c r="L3095" s="33">
        <v>1088283.358972447</v>
      </c>
    </row>
    <row r="3096" spans="2:12" x14ac:dyDescent="0.25">
      <c r="B3096" s="27">
        <v>3091</v>
      </c>
      <c r="C3096" s="24">
        <v>1415256.7483110009</v>
      </c>
      <c r="D3096" s="25">
        <v>784763.58807274373</v>
      </c>
      <c r="E3096" s="25">
        <v>1472151.7386559024</v>
      </c>
      <c r="F3096" s="25">
        <v>217001.3650647467</v>
      </c>
      <c r="G3096" s="25">
        <v>976375.74377745483</v>
      </c>
      <c r="H3096" s="25">
        <v>1199438.3244095775</v>
      </c>
      <c r="I3096" s="25">
        <v>1089081.3461332656</v>
      </c>
      <c r="J3096" s="25">
        <v>-421163.83113230672</v>
      </c>
      <c r="K3096" s="25">
        <v>-1074066.3179274038</v>
      </c>
      <c r="L3096" s="33">
        <v>-425562.94185929792</v>
      </c>
    </row>
    <row r="3097" spans="2:12" x14ac:dyDescent="0.25">
      <c r="B3097" s="27">
        <v>3092</v>
      </c>
      <c r="C3097" s="24">
        <v>153180.37612332916</v>
      </c>
      <c r="D3097" s="25">
        <v>3161159.55239791</v>
      </c>
      <c r="E3097" s="25">
        <v>1590607.330265963</v>
      </c>
      <c r="F3097" s="25">
        <v>259632.94719832763</v>
      </c>
      <c r="G3097" s="25">
        <v>1115031.2332790466</v>
      </c>
      <c r="H3097" s="25">
        <v>-1114597.3840271556</v>
      </c>
      <c r="I3097" s="25">
        <v>219050.88387142494</v>
      </c>
      <c r="J3097" s="25">
        <v>245047.92948023602</v>
      </c>
      <c r="K3097" s="25">
        <v>520718.75961671211</v>
      </c>
      <c r="L3097" s="33">
        <v>715365.3310396634</v>
      </c>
    </row>
    <row r="3098" spans="2:12" x14ac:dyDescent="0.25">
      <c r="B3098" s="27">
        <v>3093</v>
      </c>
      <c r="C3098" s="24">
        <v>1092180.1358421897</v>
      </c>
      <c r="D3098" s="25">
        <v>608758.9925097255</v>
      </c>
      <c r="E3098" s="25">
        <v>385798.46801605262</v>
      </c>
      <c r="F3098" s="25">
        <v>-713909.89922091318</v>
      </c>
      <c r="G3098" s="25">
        <v>568122.36096007051</v>
      </c>
      <c r="H3098" s="25">
        <v>406643.12505492009</v>
      </c>
      <c r="I3098" s="25">
        <v>3202963.1713019079</v>
      </c>
      <c r="J3098" s="25">
        <v>1262288.7428835882</v>
      </c>
      <c r="K3098" s="25">
        <v>1534823.8466332471</v>
      </c>
      <c r="L3098" s="33">
        <v>-1040610.1522355583</v>
      </c>
    </row>
    <row r="3099" spans="2:12" x14ac:dyDescent="0.25">
      <c r="B3099" s="27">
        <v>3094</v>
      </c>
      <c r="C3099" s="24">
        <v>3417919.0661289003</v>
      </c>
      <c r="D3099" s="25">
        <v>596681.03347029071</v>
      </c>
      <c r="E3099" s="25">
        <v>-776436.09183208086</v>
      </c>
      <c r="F3099" s="25">
        <v>1192098.853371447</v>
      </c>
      <c r="G3099" s="25">
        <v>2835317.6844585966</v>
      </c>
      <c r="H3099" s="25">
        <v>945433.7490765783</v>
      </c>
      <c r="I3099" s="25">
        <v>1585830.9448906565</v>
      </c>
      <c r="J3099" s="25">
        <v>3212866.9656300531</v>
      </c>
      <c r="K3099" s="25">
        <v>2169206.3707276229</v>
      </c>
      <c r="L3099" s="33">
        <v>1055846.4007591316</v>
      </c>
    </row>
    <row r="3100" spans="2:12" x14ac:dyDescent="0.25">
      <c r="B3100" s="27">
        <v>3095</v>
      </c>
      <c r="C3100" s="24">
        <v>1651136.3642325122</v>
      </c>
      <c r="D3100" s="25">
        <v>-384921.4412720222</v>
      </c>
      <c r="E3100" s="25">
        <v>708468.79810745129</v>
      </c>
      <c r="F3100" s="25">
        <v>1027535.005845896</v>
      </c>
      <c r="G3100" s="25">
        <v>394561.91389460815</v>
      </c>
      <c r="H3100" s="25">
        <v>398780.25746373087</v>
      </c>
      <c r="I3100" s="25">
        <v>90099.362105933949</v>
      </c>
      <c r="J3100" s="25">
        <v>137632.1491903374</v>
      </c>
      <c r="K3100" s="25">
        <v>443164.54607516294</v>
      </c>
      <c r="L3100" s="33">
        <v>1122977.3806731375</v>
      </c>
    </row>
    <row r="3101" spans="2:12" x14ac:dyDescent="0.25">
      <c r="B3101" s="27">
        <v>3096</v>
      </c>
      <c r="C3101" s="24">
        <v>2904745.3533915747</v>
      </c>
      <c r="D3101" s="25">
        <v>-1743806.3139718364</v>
      </c>
      <c r="E3101" s="25">
        <v>425999.88030588394</v>
      </c>
      <c r="F3101" s="25">
        <v>-583492.64657838549</v>
      </c>
      <c r="G3101" s="25">
        <v>1183916.7459955481</v>
      </c>
      <c r="H3101" s="25">
        <v>1395978.7765005473</v>
      </c>
      <c r="I3101" s="25">
        <v>-153813.79384065513</v>
      </c>
      <c r="J3101" s="25">
        <v>306051.45019404683</v>
      </c>
      <c r="K3101" s="25">
        <v>850583.13583166851</v>
      </c>
      <c r="L3101" s="33">
        <v>2292894.8359869802</v>
      </c>
    </row>
    <row r="3102" spans="2:12" x14ac:dyDescent="0.25">
      <c r="B3102" s="27">
        <v>3097</v>
      </c>
      <c r="C3102" s="24">
        <v>810125.49972700235</v>
      </c>
      <c r="D3102" s="25">
        <v>-2286717.0317711029</v>
      </c>
      <c r="E3102" s="25">
        <v>-188467.49867656268</v>
      </c>
      <c r="F3102" s="25">
        <v>839656.3410066925</v>
      </c>
      <c r="G3102" s="25">
        <v>722854.23718662234</v>
      </c>
      <c r="H3102" s="25">
        <v>2242510.6967960903</v>
      </c>
      <c r="I3102" s="25">
        <v>1423410.1166601698</v>
      </c>
      <c r="J3102" s="25">
        <v>980603.70216888282</v>
      </c>
      <c r="K3102" s="25">
        <v>1070194.9247082085</v>
      </c>
      <c r="L3102" s="33">
        <v>290883.56819790602</v>
      </c>
    </row>
    <row r="3103" spans="2:12" x14ac:dyDescent="0.25">
      <c r="B3103" s="27">
        <v>3098</v>
      </c>
      <c r="C3103" s="24">
        <v>747052.56614422146</v>
      </c>
      <c r="D3103" s="25">
        <v>-885241.92995868903</v>
      </c>
      <c r="E3103" s="25">
        <v>805682.41841156501</v>
      </c>
      <c r="F3103" s="25">
        <v>1619714.0070998324</v>
      </c>
      <c r="G3103" s="25">
        <v>1153955.881606753</v>
      </c>
      <c r="H3103" s="25">
        <v>342157.86185143795</v>
      </c>
      <c r="I3103" s="25">
        <v>1247971.3624407025</v>
      </c>
      <c r="J3103" s="25">
        <v>375951.95431924704</v>
      </c>
      <c r="K3103" s="25">
        <v>2260975.0992664648</v>
      </c>
      <c r="L3103" s="33">
        <v>250704.5120041864</v>
      </c>
    </row>
    <row r="3104" spans="2:12" x14ac:dyDescent="0.25">
      <c r="B3104" s="27">
        <v>3099</v>
      </c>
      <c r="C3104" s="24">
        <v>201654.55493701249</v>
      </c>
      <c r="D3104" s="25">
        <v>1190144.2949909782</v>
      </c>
      <c r="E3104" s="25">
        <v>2672444.8762478693</v>
      </c>
      <c r="F3104" s="25">
        <v>451954.24051986076</v>
      </c>
      <c r="G3104" s="25">
        <v>190731.20513571426</v>
      </c>
      <c r="H3104" s="25">
        <v>328526.35271345545</v>
      </c>
      <c r="I3104" s="25">
        <v>1410754.8363023209</v>
      </c>
      <c r="J3104" s="25">
        <v>629338.26609381568</v>
      </c>
      <c r="K3104" s="25">
        <v>629099.67215560051</v>
      </c>
      <c r="L3104" s="33">
        <v>-546069.75123616774</v>
      </c>
    </row>
    <row r="3105" spans="2:12" x14ac:dyDescent="0.25">
      <c r="B3105" s="27">
        <v>3100</v>
      </c>
      <c r="C3105" s="24">
        <v>1714159.803291359</v>
      </c>
      <c r="D3105" s="25">
        <v>-237733.368002275</v>
      </c>
      <c r="E3105" s="25">
        <v>-1162811.4063891233</v>
      </c>
      <c r="F3105" s="25">
        <v>1913580.742609357</v>
      </c>
      <c r="G3105" s="25">
        <v>850288.31314212456</v>
      </c>
      <c r="H3105" s="25">
        <v>91265.730782004073</v>
      </c>
      <c r="I3105" s="25">
        <v>1195106.581913956</v>
      </c>
      <c r="J3105" s="25">
        <v>-196162.80653129052</v>
      </c>
      <c r="K3105" s="25">
        <v>603591.66096682008</v>
      </c>
      <c r="L3105" s="33">
        <v>462818.7773411544</v>
      </c>
    </row>
    <row r="3106" spans="2:12" x14ac:dyDescent="0.25">
      <c r="B3106" s="27">
        <v>3101</v>
      </c>
      <c r="C3106" s="24">
        <v>-1167106.177644901</v>
      </c>
      <c r="D3106" s="25">
        <v>-539001.84166117199</v>
      </c>
      <c r="E3106" s="25">
        <v>-149729.89562709723</v>
      </c>
      <c r="F3106" s="25">
        <v>1001381.5377337616</v>
      </c>
      <c r="G3106" s="25">
        <v>-235039.59480360104</v>
      </c>
      <c r="H3106" s="25">
        <v>2399640.4580635508</v>
      </c>
      <c r="I3106" s="25">
        <v>1659877.3338779984</v>
      </c>
      <c r="J3106" s="25">
        <v>-743985.17090426292</v>
      </c>
      <c r="K3106" s="25">
        <v>1121186.0819196529</v>
      </c>
      <c r="L3106" s="33">
        <v>1316433.5171669964</v>
      </c>
    </row>
    <row r="3107" spans="2:12" x14ac:dyDescent="0.25">
      <c r="B3107" s="27">
        <v>3102</v>
      </c>
      <c r="C3107" s="24">
        <v>3130082.0047673499</v>
      </c>
      <c r="D3107" s="25">
        <v>1314290.9953716397</v>
      </c>
      <c r="E3107" s="25">
        <v>1132957.7792381523</v>
      </c>
      <c r="F3107" s="25">
        <v>-251418.97851463268</v>
      </c>
      <c r="G3107" s="25">
        <v>656128.78662637575</v>
      </c>
      <c r="H3107" s="25">
        <v>709063.71219688514</v>
      </c>
      <c r="I3107" s="25">
        <v>1831498.4462213176</v>
      </c>
      <c r="J3107" s="25">
        <v>499120.134829788</v>
      </c>
      <c r="K3107" s="25">
        <v>15181.869211497251</v>
      </c>
      <c r="L3107" s="33">
        <v>484177.09602273395</v>
      </c>
    </row>
    <row r="3108" spans="2:12" x14ac:dyDescent="0.25">
      <c r="B3108" s="27">
        <v>3103</v>
      </c>
      <c r="C3108" s="24">
        <v>1794074.9318904867</v>
      </c>
      <c r="D3108" s="25">
        <v>408889.99257223029</v>
      </c>
      <c r="E3108" s="25">
        <v>883389.96274691634</v>
      </c>
      <c r="F3108" s="25">
        <v>1808492.9693907509</v>
      </c>
      <c r="G3108" s="25">
        <v>153458.08138660202</v>
      </c>
      <c r="H3108" s="25">
        <v>1132441.9259864027</v>
      </c>
      <c r="I3108" s="25">
        <v>1678268.3368909438</v>
      </c>
      <c r="J3108" s="25">
        <v>718745.37834493443</v>
      </c>
      <c r="K3108" s="25">
        <v>2288985.3815724533</v>
      </c>
      <c r="L3108" s="33">
        <v>1252539.5617774739</v>
      </c>
    </row>
    <row r="3109" spans="2:12" x14ac:dyDescent="0.25">
      <c r="B3109" s="27">
        <v>3104</v>
      </c>
      <c r="C3109" s="24">
        <v>-1014693.3418553788</v>
      </c>
      <c r="D3109" s="25">
        <v>1400164.1582497377</v>
      </c>
      <c r="E3109" s="25">
        <v>-68386.487555401865</v>
      </c>
      <c r="F3109" s="25">
        <v>1215768.7551013003</v>
      </c>
      <c r="G3109" s="25">
        <v>22600.981163134333</v>
      </c>
      <c r="H3109" s="25">
        <v>2842118.6713331263</v>
      </c>
      <c r="I3109" s="25">
        <v>843881.68275572825</v>
      </c>
      <c r="J3109" s="25">
        <v>369989.02303971024</v>
      </c>
      <c r="K3109" s="25">
        <v>174167.1011833963</v>
      </c>
      <c r="L3109" s="33">
        <v>-626828.68564862618</v>
      </c>
    </row>
    <row r="3110" spans="2:12" x14ac:dyDescent="0.25">
      <c r="B3110" s="27">
        <v>3105</v>
      </c>
      <c r="C3110" s="24">
        <v>1268585.9973867461</v>
      </c>
      <c r="D3110" s="25">
        <v>800247.92158958316</v>
      </c>
      <c r="E3110" s="25">
        <v>726853.0991560691</v>
      </c>
      <c r="F3110" s="25">
        <v>1245265.6148364507</v>
      </c>
      <c r="G3110" s="25">
        <v>2886799.9424098688</v>
      </c>
      <c r="H3110" s="25">
        <v>1075386.5674875821</v>
      </c>
      <c r="I3110" s="25">
        <v>2273249.6296055513</v>
      </c>
      <c r="J3110" s="25">
        <v>2884807.4425879037</v>
      </c>
      <c r="K3110" s="25">
        <v>1052951.5197000569</v>
      </c>
      <c r="L3110" s="33">
        <v>2191707.1653721202</v>
      </c>
    </row>
    <row r="3111" spans="2:12" x14ac:dyDescent="0.25">
      <c r="B3111" s="27">
        <v>3106</v>
      </c>
      <c r="C3111" s="24">
        <v>-195492.83468438126</v>
      </c>
      <c r="D3111" s="25">
        <v>-401003.10757545009</v>
      </c>
      <c r="E3111" s="25">
        <v>2020446.0428936291</v>
      </c>
      <c r="F3111" s="25">
        <v>-308430.8874119469</v>
      </c>
      <c r="G3111" s="25">
        <v>350492.56497141346</v>
      </c>
      <c r="H3111" s="25">
        <v>666599.84218428703</v>
      </c>
      <c r="I3111" s="25">
        <v>384848.5267656995</v>
      </c>
      <c r="J3111" s="25">
        <v>15926.990516173653</v>
      </c>
      <c r="K3111" s="25">
        <v>-474087.83997453563</v>
      </c>
      <c r="L3111" s="33">
        <v>-136764.74319176096</v>
      </c>
    </row>
    <row r="3112" spans="2:12" x14ac:dyDescent="0.25">
      <c r="B3112" s="27">
        <v>3107</v>
      </c>
      <c r="C3112" s="24">
        <v>1200413.2759021549</v>
      </c>
      <c r="D3112" s="25">
        <v>-91990.431452206802</v>
      </c>
      <c r="E3112" s="25">
        <v>-386850.50821365835</v>
      </c>
      <c r="F3112" s="25">
        <v>871143.96052959142</v>
      </c>
      <c r="G3112" s="25">
        <v>-122325.4835908534</v>
      </c>
      <c r="H3112" s="25">
        <v>53267.27920490969</v>
      </c>
      <c r="I3112" s="25">
        <v>-1026885.1620664317</v>
      </c>
      <c r="J3112" s="25">
        <v>-582460.21989711374</v>
      </c>
      <c r="K3112" s="25">
        <v>634904.62283689249</v>
      </c>
      <c r="L3112" s="33">
        <v>992438.50489838794</v>
      </c>
    </row>
    <row r="3113" spans="2:12" x14ac:dyDescent="0.25">
      <c r="B3113" s="27">
        <v>3108</v>
      </c>
      <c r="C3113" s="24">
        <v>3697317.4292730656</v>
      </c>
      <c r="D3113" s="25">
        <v>39259.894597203471</v>
      </c>
      <c r="E3113" s="25">
        <v>2749754.7968319394</v>
      </c>
      <c r="F3113" s="25">
        <v>-218790.27617853833</v>
      </c>
      <c r="G3113" s="25">
        <v>939612.02261372283</v>
      </c>
      <c r="H3113" s="25">
        <v>1363967.5675665527</v>
      </c>
      <c r="I3113" s="25">
        <v>1054056.6135071712</v>
      </c>
      <c r="J3113" s="25">
        <v>807359.64845395833</v>
      </c>
      <c r="K3113" s="25">
        <v>2166044.2561670425</v>
      </c>
      <c r="L3113" s="33">
        <v>1772531.3575980952</v>
      </c>
    </row>
    <row r="3114" spans="2:12" x14ac:dyDescent="0.25">
      <c r="B3114" s="27">
        <v>3109</v>
      </c>
      <c r="C3114" s="24">
        <v>335443.43592490908</v>
      </c>
      <c r="D3114" s="25">
        <v>946884.74363930803</v>
      </c>
      <c r="E3114" s="25">
        <v>1008901.1608988242</v>
      </c>
      <c r="F3114" s="25">
        <v>-421804.65168717783</v>
      </c>
      <c r="G3114" s="25">
        <v>-619398.24483852368</v>
      </c>
      <c r="H3114" s="25">
        <v>-902032.8502255301</v>
      </c>
      <c r="I3114" s="25">
        <v>-112097.28373585083</v>
      </c>
      <c r="J3114" s="25">
        <v>-529813.13644783711</v>
      </c>
      <c r="K3114" s="25">
        <v>1471414.1387162404</v>
      </c>
      <c r="L3114" s="33">
        <v>-1388256.1183653129</v>
      </c>
    </row>
    <row r="3115" spans="2:12" x14ac:dyDescent="0.25">
      <c r="B3115" s="27">
        <v>3110</v>
      </c>
      <c r="C3115" s="24">
        <v>978745.59243816044</v>
      </c>
      <c r="D3115" s="25">
        <v>504849.1917988169</v>
      </c>
      <c r="E3115" s="25">
        <v>3954059.2236264078</v>
      </c>
      <c r="F3115" s="25">
        <v>-516570.94179300778</v>
      </c>
      <c r="G3115" s="25">
        <v>-7765.0638720965944</v>
      </c>
      <c r="H3115" s="25">
        <v>1677731.3293558769</v>
      </c>
      <c r="I3115" s="25">
        <v>2138915.7893657507</v>
      </c>
      <c r="J3115" s="25">
        <v>701840.08018472791</v>
      </c>
      <c r="K3115" s="25">
        <v>1349026.8049505176</v>
      </c>
      <c r="L3115" s="33">
        <v>2499301.3528455291</v>
      </c>
    </row>
    <row r="3116" spans="2:12" x14ac:dyDescent="0.25">
      <c r="B3116" s="27">
        <v>3111</v>
      </c>
      <c r="C3116" s="24">
        <v>-636233.98587088939</v>
      </c>
      <c r="D3116" s="25">
        <v>-1348029.4837338384</v>
      </c>
      <c r="E3116" s="25">
        <v>700349.9475306347</v>
      </c>
      <c r="F3116" s="25">
        <v>2247783.0569444378</v>
      </c>
      <c r="G3116" s="25">
        <v>883965.7728986633</v>
      </c>
      <c r="H3116" s="25">
        <v>1896261.9497030918</v>
      </c>
      <c r="I3116" s="25">
        <v>1658476.0157018965</v>
      </c>
      <c r="J3116" s="25">
        <v>-1063838.1474104268</v>
      </c>
      <c r="K3116" s="25">
        <v>1948148.7832480697</v>
      </c>
      <c r="L3116" s="33">
        <v>403706.03463185253</v>
      </c>
    </row>
    <row r="3117" spans="2:12" x14ac:dyDescent="0.25">
      <c r="B3117" s="27">
        <v>3112</v>
      </c>
      <c r="C3117" s="24">
        <v>-950648.52962461906</v>
      </c>
      <c r="D3117" s="25">
        <v>1605503.8237074437</v>
      </c>
      <c r="E3117" s="25">
        <v>1126923.8504795837</v>
      </c>
      <c r="F3117" s="25">
        <v>1319446.0307421563</v>
      </c>
      <c r="G3117" s="25">
        <v>860884.65604812466</v>
      </c>
      <c r="H3117" s="25">
        <v>345301.0557858441</v>
      </c>
      <c r="I3117" s="25">
        <v>-512877.42550868914</v>
      </c>
      <c r="J3117" s="25">
        <v>2166790.050678038</v>
      </c>
      <c r="K3117" s="25">
        <v>420536.90030988026</v>
      </c>
      <c r="L3117" s="33">
        <v>1296484.8622729504</v>
      </c>
    </row>
    <row r="3118" spans="2:12" x14ac:dyDescent="0.25">
      <c r="B3118" s="27">
        <v>3113</v>
      </c>
      <c r="C3118" s="24">
        <v>-801023.9826612086</v>
      </c>
      <c r="D3118" s="25">
        <v>-653307.59046085365</v>
      </c>
      <c r="E3118" s="25">
        <v>1080228.9917977406</v>
      </c>
      <c r="F3118" s="25">
        <v>1489286.9985889094</v>
      </c>
      <c r="G3118" s="25">
        <v>-166306.89334024396</v>
      </c>
      <c r="H3118" s="25">
        <v>766501.12943425216</v>
      </c>
      <c r="I3118" s="25">
        <v>503357.08060146961</v>
      </c>
      <c r="J3118" s="25">
        <v>2209587.9561963379</v>
      </c>
      <c r="K3118" s="25">
        <v>1204716.2241858342</v>
      </c>
      <c r="L3118" s="33">
        <v>2201245.3445270546</v>
      </c>
    </row>
    <row r="3119" spans="2:12" x14ac:dyDescent="0.25">
      <c r="B3119" s="27">
        <v>3114</v>
      </c>
      <c r="C3119" s="24">
        <v>1372365.5975002097</v>
      </c>
      <c r="D3119" s="25">
        <v>1006382.3572929366</v>
      </c>
      <c r="E3119" s="25">
        <v>823052.72215436213</v>
      </c>
      <c r="F3119" s="25">
        <v>2388077.3924345272</v>
      </c>
      <c r="G3119" s="25">
        <v>-245978.0669089891</v>
      </c>
      <c r="H3119" s="25">
        <v>1081768.5150935864</v>
      </c>
      <c r="I3119" s="25">
        <v>1715935.7573208408</v>
      </c>
      <c r="J3119" s="25">
        <v>1254581.0193195245</v>
      </c>
      <c r="K3119" s="25">
        <v>400892.51543324254</v>
      </c>
      <c r="L3119" s="33">
        <v>1791854.5877550086</v>
      </c>
    </row>
    <row r="3120" spans="2:12" x14ac:dyDescent="0.25">
      <c r="B3120" s="27">
        <v>3115</v>
      </c>
      <c r="C3120" s="24">
        <v>-569257.8635640149</v>
      </c>
      <c r="D3120" s="25">
        <v>-5071.6704393778928</v>
      </c>
      <c r="E3120" s="25">
        <v>1297952.2366310358</v>
      </c>
      <c r="F3120" s="25">
        <v>1653048.8331875568</v>
      </c>
      <c r="G3120" s="25">
        <v>781543.59290866833</v>
      </c>
      <c r="H3120" s="25">
        <v>1486581.358254184</v>
      </c>
      <c r="I3120" s="25">
        <v>-1082445.5034993808</v>
      </c>
      <c r="J3120" s="25">
        <v>1964942.9671143424</v>
      </c>
      <c r="K3120" s="25">
        <v>1037659.8504794207</v>
      </c>
      <c r="L3120" s="33">
        <v>1350769.8311647344</v>
      </c>
    </row>
    <row r="3121" spans="2:12" x14ac:dyDescent="0.25">
      <c r="B3121" s="27">
        <v>3116</v>
      </c>
      <c r="C3121" s="24">
        <v>-810398.78467179509</v>
      </c>
      <c r="D3121" s="25">
        <v>1722860.1496277684</v>
      </c>
      <c r="E3121" s="25">
        <v>271711.24265543558</v>
      </c>
      <c r="F3121" s="25">
        <v>1456355.5574415214</v>
      </c>
      <c r="G3121" s="25">
        <v>2087859.8164704321</v>
      </c>
      <c r="H3121" s="25">
        <v>-146675.8134204396</v>
      </c>
      <c r="I3121" s="25">
        <v>1654916.1070093946</v>
      </c>
      <c r="J3121" s="25">
        <v>-1929524.6243270552</v>
      </c>
      <c r="K3121" s="25">
        <v>-563613.01934135472</v>
      </c>
      <c r="L3121" s="33">
        <v>610558.87563205743</v>
      </c>
    </row>
    <row r="3122" spans="2:12" x14ac:dyDescent="0.25">
      <c r="B3122" s="27">
        <v>3117</v>
      </c>
      <c r="C3122" s="24">
        <v>-1022457.3821627083</v>
      </c>
      <c r="D3122" s="25">
        <v>591896.0858499622</v>
      </c>
      <c r="E3122" s="25">
        <v>2651122.5783918444</v>
      </c>
      <c r="F3122" s="25">
        <v>1490195.8604759891</v>
      </c>
      <c r="G3122" s="25">
        <v>-384617.31772966543</v>
      </c>
      <c r="H3122" s="25">
        <v>-151318.95297074132</v>
      </c>
      <c r="I3122" s="25">
        <v>1755791.6810949468</v>
      </c>
      <c r="J3122" s="25">
        <v>220065.23801237997</v>
      </c>
      <c r="K3122" s="25">
        <v>-803315.7497817832</v>
      </c>
      <c r="L3122" s="33">
        <v>831854.47495929385</v>
      </c>
    </row>
    <row r="3123" spans="2:12" x14ac:dyDescent="0.25">
      <c r="B3123" s="27">
        <v>3118</v>
      </c>
      <c r="C3123" s="24">
        <v>-83944.995077581611</v>
      </c>
      <c r="D3123" s="25">
        <v>-687946.74311943492</v>
      </c>
      <c r="E3123" s="25">
        <v>1103227.736742273</v>
      </c>
      <c r="F3123" s="25">
        <v>852284.68707177602</v>
      </c>
      <c r="G3123" s="25">
        <v>1643620.3383499803</v>
      </c>
      <c r="H3123" s="25">
        <v>496141.28134351317</v>
      </c>
      <c r="I3123" s="25">
        <v>1799343.3802357204</v>
      </c>
      <c r="J3123" s="25">
        <v>486921.10245181853</v>
      </c>
      <c r="K3123" s="25">
        <v>309899.34769927897</v>
      </c>
      <c r="L3123" s="33">
        <v>-53147.845756180584</v>
      </c>
    </row>
    <row r="3124" spans="2:12" x14ac:dyDescent="0.25">
      <c r="B3124" s="27">
        <v>3119</v>
      </c>
      <c r="C3124" s="24">
        <v>705791.11715776147</v>
      </c>
      <c r="D3124" s="25">
        <v>443171.65393880149</v>
      </c>
      <c r="E3124" s="25">
        <v>-215575.24457316753</v>
      </c>
      <c r="F3124" s="25">
        <v>1167201.8432193231</v>
      </c>
      <c r="G3124" s="25">
        <v>-234525.6044892827</v>
      </c>
      <c r="H3124" s="25">
        <v>-130958.67115685157</v>
      </c>
      <c r="I3124" s="25">
        <v>-16304.607175831683</v>
      </c>
      <c r="J3124" s="25">
        <v>1196015.942056464</v>
      </c>
      <c r="K3124" s="25">
        <v>266363.40344186779</v>
      </c>
      <c r="L3124" s="33">
        <v>1025102.7832101812</v>
      </c>
    </row>
    <row r="3125" spans="2:12" x14ac:dyDescent="0.25">
      <c r="B3125" s="27">
        <v>3120</v>
      </c>
      <c r="C3125" s="24">
        <v>3868602.9833912067</v>
      </c>
      <c r="D3125" s="25">
        <v>202848.21952447435</v>
      </c>
      <c r="E3125" s="25">
        <v>1818494.6859018239</v>
      </c>
      <c r="F3125" s="25">
        <v>289371.43909803499</v>
      </c>
      <c r="G3125" s="25">
        <v>1273252.7612256082</v>
      </c>
      <c r="H3125" s="25">
        <v>-145897.60013830103</v>
      </c>
      <c r="I3125" s="25">
        <v>2535016.9647527426</v>
      </c>
      <c r="J3125" s="25">
        <v>258867.54475018149</v>
      </c>
      <c r="K3125" s="25">
        <v>1543580.1040400756</v>
      </c>
      <c r="L3125" s="33">
        <v>1223056.7018085737</v>
      </c>
    </row>
    <row r="3126" spans="2:12" x14ac:dyDescent="0.25">
      <c r="B3126" s="27">
        <v>3121</v>
      </c>
      <c r="C3126" s="24">
        <v>2645589.1361140306</v>
      </c>
      <c r="D3126" s="25">
        <v>1919570.065429159</v>
      </c>
      <c r="E3126" s="25">
        <v>2478798.6833520248</v>
      </c>
      <c r="F3126" s="25">
        <v>1969102.3414145848</v>
      </c>
      <c r="G3126" s="25">
        <v>-360979.44798768172</v>
      </c>
      <c r="H3126" s="25">
        <v>972282.44694335945</v>
      </c>
      <c r="I3126" s="25">
        <v>-23795.440282925498</v>
      </c>
      <c r="J3126" s="25">
        <v>-121910.06998878019</v>
      </c>
      <c r="K3126" s="25">
        <v>564214.55986258993</v>
      </c>
      <c r="L3126" s="33">
        <v>1022475.81509658</v>
      </c>
    </row>
    <row r="3127" spans="2:12" x14ac:dyDescent="0.25">
      <c r="B3127" s="27">
        <v>3122</v>
      </c>
      <c r="C3127" s="24">
        <v>-366292.43671455653</v>
      </c>
      <c r="D3127" s="25">
        <v>43145.448440182023</v>
      </c>
      <c r="E3127" s="25">
        <v>1400191.6459988132</v>
      </c>
      <c r="F3127" s="25">
        <v>806298.69959359011</v>
      </c>
      <c r="G3127" s="25">
        <v>2436986.3293960178</v>
      </c>
      <c r="H3127" s="25">
        <v>1485122.5984783182</v>
      </c>
      <c r="I3127" s="25">
        <v>-899453.99306678586</v>
      </c>
      <c r="J3127" s="25">
        <v>428563.91386106238</v>
      </c>
      <c r="K3127" s="25">
        <v>1542782.4753153864</v>
      </c>
      <c r="L3127" s="33">
        <v>5917.6303181033581</v>
      </c>
    </row>
    <row r="3128" spans="2:12" x14ac:dyDescent="0.25">
      <c r="B3128" s="27">
        <v>3123</v>
      </c>
      <c r="C3128" s="24">
        <v>1787284.6886049947</v>
      </c>
      <c r="D3128" s="25">
        <v>212441.71865193034</v>
      </c>
      <c r="E3128" s="25">
        <v>593352.63142418582</v>
      </c>
      <c r="F3128" s="25">
        <v>795692.96876135282</v>
      </c>
      <c r="G3128" s="25">
        <v>-298680.23466777662</v>
      </c>
      <c r="H3128" s="25">
        <v>1846543.1132822493</v>
      </c>
      <c r="I3128" s="25">
        <v>1335017.9411515323</v>
      </c>
      <c r="J3128" s="25">
        <v>616515.48252112791</v>
      </c>
      <c r="K3128" s="25">
        <v>-797435.06211857777</v>
      </c>
      <c r="L3128" s="33">
        <v>1258664.0166636445</v>
      </c>
    </row>
    <row r="3129" spans="2:12" x14ac:dyDescent="0.25">
      <c r="B3129" s="27">
        <v>3124</v>
      </c>
      <c r="C3129" s="24">
        <v>1055910.2411388061</v>
      </c>
      <c r="D3129" s="25">
        <v>-1299260.5847405097</v>
      </c>
      <c r="E3129" s="25">
        <v>1218429.6226490061</v>
      </c>
      <c r="F3129" s="25">
        <v>2977003.8658521241</v>
      </c>
      <c r="G3129" s="25">
        <v>1139904.6616455913</v>
      </c>
      <c r="H3129" s="25">
        <v>255054.87847267883</v>
      </c>
      <c r="I3129" s="25">
        <v>-17513.458620053716</v>
      </c>
      <c r="J3129" s="25">
        <v>1380676.5475488594</v>
      </c>
      <c r="K3129" s="25">
        <v>576052.02405969659</v>
      </c>
      <c r="L3129" s="33">
        <v>1885467.9330640389</v>
      </c>
    </row>
    <row r="3130" spans="2:12" x14ac:dyDescent="0.25">
      <c r="B3130" s="27">
        <v>3125</v>
      </c>
      <c r="C3130" s="24">
        <v>9646.3024983569048</v>
      </c>
      <c r="D3130" s="25">
        <v>-441864.6064260467</v>
      </c>
      <c r="E3130" s="25">
        <v>1113048.2082018601</v>
      </c>
      <c r="F3130" s="25">
        <v>416062.67705569556</v>
      </c>
      <c r="G3130" s="25">
        <v>1825422.6739189643</v>
      </c>
      <c r="H3130" s="25">
        <v>177955.16086811386</v>
      </c>
      <c r="I3130" s="25">
        <v>1945015.8658652105</v>
      </c>
      <c r="J3130" s="25">
        <v>-535136.92280504759</v>
      </c>
      <c r="K3130" s="25">
        <v>549904.65360613773</v>
      </c>
      <c r="L3130" s="33">
        <v>1263849.7247447046</v>
      </c>
    </row>
    <row r="3131" spans="2:12" x14ac:dyDescent="0.25">
      <c r="B3131" s="27">
        <v>3126</v>
      </c>
      <c r="C3131" s="24">
        <v>1057473.1869413033</v>
      </c>
      <c r="D3131" s="25">
        <v>41181.299420215189</v>
      </c>
      <c r="E3131" s="25">
        <v>-107723.99487345433</v>
      </c>
      <c r="F3131" s="25">
        <v>706094.40112789255</v>
      </c>
      <c r="G3131" s="25">
        <v>2546030.1410670485</v>
      </c>
      <c r="H3131" s="25">
        <v>100654.75105791073</v>
      </c>
      <c r="I3131" s="25">
        <v>1273556.1888922271</v>
      </c>
      <c r="J3131" s="25">
        <v>207010.02060631057</v>
      </c>
      <c r="K3131" s="25">
        <v>1301543.7522365218</v>
      </c>
      <c r="L3131" s="33">
        <v>2449204.1029641703</v>
      </c>
    </row>
    <row r="3132" spans="2:12" x14ac:dyDescent="0.25">
      <c r="B3132" s="27">
        <v>3127</v>
      </c>
      <c r="C3132" s="24">
        <v>3993707.4861133667</v>
      </c>
      <c r="D3132" s="25">
        <v>2561876.6265343614</v>
      </c>
      <c r="E3132" s="25">
        <v>-116095.10962086357</v>
      </c>
      <c r="F3132" s="25">
        <v>1325780.5715705976</v>
      </c>
      <c r="G3132" s="25">
        <v>2041916.4890553812</v>
      </c>
      <c r="H3132" s="25">
        <v>775012.89240724966</v>
      </c>
      <c r="I3132" s="25">
        <v>478738.21842846554</v>
      </c>
      <c r="J3132" s="25">
        <v>-182134.83299828507</v>
      </c>
      <c r="K3132" s="25">
        <v>-801499.34153154958</v>
      </c>
      <c r="L3132" s="33">
        <v>-85849.585326167289</v>
      </c>
    </row>
    <row r="3133" spans="2:12" x14ac:dyDescent="0.25">
      <c r="B3133" s="27">
        <v>3128</v>
      </c>
      <c r="C3133" s="24">
        <v>1477567.7265560958</v>
      </c>
      <c r="D3133" s="25">
        <v>790868.16125629563</v>
      </c>
      <c r="E3133" s="25">
        <v>1312528.3575294176</v>
      </c>
      <c r="F3133" s="25">
        <v>-707378.3917839257</v>
      </c>
      <c r="G3133" s="25">
        <v>861753.3592202994</v>
      </c>
      <c r="H3133" s="25">
        <v>930501.23876627814</v>
      </c>
      <c r="I3133" s="25">
        <v>898411.56984901614</v>
      </c>
      <c r="J3133" s="25">
        <v>743667.33926868811</v>
      </c>
      <c r="K3133" s="25">
        <v>1975166.1744370311</v>
      </c>
      <c r="L3133" s="33">
        <v>1734906.5427041957</v>
      </c>
    </row>
    <row r="3134" spans="2:12" x14ac:dyDescent="0.25">
      <c r="B3134" s="27">
        <v>3129</v>
      </c>
      <c r="C3134" s="24">
        <v>1465360.6994074122</v>
      </c>
      <c r="D3134" s="25">
        <v>-1069595.0465315881</v>
      </c>
      <c r="E3134" s="25">
        <v>2245404.1751674018</v>
      </c>
      <c r="F3134" s="25">
        <v>1735647.6973902052</v>
      </c>
      <c r="G3134" s="25">
        <v>1444066.7346058115</v>
      </c>
      <c r="H3134" s="25">
        <v>4100319.3454866763</v>
      </c>
      <c r="I3134" s="25">
        <v>2344951.4508835208</v>
      </c>
      <c r="J3134" s="25">
        <v>410675.46286771959</v>
      </c>
      <c r="K3134" s="25">
        <v>579014.35969242733</v>
      </c>
      <c r="L3134" s="33">
        <v>1520065.8144308752</v>
      </c>
    </row>
    <row r="3135" spans="2:12" x14ac:dyDescent="0.25">
      <c r="B3135" s="27">
        <v>3130</v>
      </c>
      <c r="C3135" s="24">
        <v>242699.52050014073</v>
      </c>
      <c r="D3135" s="25">
        <v>1725664.1750335451</v>
      </c>
      <c r="E3135" s="25">
        <v>669479.17125501949</v>
      </c>
      <c r="F3135" s="25">
        <v>-747279.4347975878</v>
      </c>
      <c r="G3135" s="25">
        <v>1677212.1482511237</v>
      </c>
      <c r="H3135" s="25">
        <v>877355.07766374201</v>
      </c>
      <c r="I3135" s="25">
        <v>1164552.2210235037</v>
      </c>
      <c r="J3135" s="25">
        <v>1859563.4283745866</v>
      </c>
      <c r="K3135" s="25">
        <v>1210138.8506776923</v>
      </c>
      <c r="L3135" s="33">
        <v>245587.00746546639</v>
      </c>
    </row>
    <row r="3136" spans="2:12" x14ac:dyDescent="0.25">
      <c r="B3136" s="27">
        <v>3131</v>
      </c>
      <c r="C3136" s="24">
        <v>-91802.2904660278</v>
      </c>
      <c r="D3136" s="25">
        <v>1239007.4985406492</v>
      </c>
      <c r="E3136" s="25">
        <v>2817051.9716197383</v>
      </c>
      <c r="F3136" s="25">
        <v>-112854.01143586868</v>
      </c>
      <c r="G3136" s="25">
        <v>833158.43850949872</v>
      </c>
      <c r="H3136" s="25">
        <v>648014.09374905564</v>
      </c>
      <c r="I3136" s="25">
        <v>734189.65795766376</v>
      </c>
      <c r="J3136" s="25">
        <v>1327814.0706387945</v>
      </c>
      <c r="K3136" s="25">
        <v>-860150.10033982527</v>
      </c>
      <c r="L3136" s="33">
        <v>174343.53815773316</v>
      </c>
    </row>
    <row r="3137" spans="2:12" x14ac:dyDescent="0.25">
      <c r="B3137" s="27">
        <v>3132</v>
      </c>
      <c r="C3137" s="24">
        <v>4189173.6678694412</v>
      </c>
      <c r="D3137" s="25">
        <v>622744.79086846113</v>
      </c>
      <c r="E3137" s="25">
        <v>915526.23142196843</v>
      </c>
      <c r="F3137" s="25">
        <v>952077.52763874689</v>
      </c>
      <c r="G3137" s="25">
        <v>2132646.4780255514</v>
      </c>
      <c r="H3137" s="25">
        <v>-316839.77750036074</v>
      </c>
      <c r="I3137" s="25">
        <v>268982.53479204373</v>
      </c>
      <c r="J3137" s="25">
        <v>-335967.81087630522</v>
      </c>
      <c r="K3137" s="25">
        <v>-329332.87740397733</v>
      </c>
      <c r="L3137" s="33">
        <v>2036334.1362873851</v>
      </c>
    </row>
    <row r="3138" spans="2:12" x14ac:dyDescent="0.25">
      <c r="B3138" s="27">
        <v>3133</v>
      </c>
      <c r="C3138" s="24">
        <v>2939017.5498706922</v>
      </c>
      <c r="D3138" s="25">
        <v>362179.00381273497</v>
      </c>
      <c r="E3138" s="25">
        <v>447866.32175326534</v>
      </c>
      <c r="F3138" s="25">
        <v>2259711.4391972534</v>
      </c>
      <c r="G3138" s="25">
        <v>1805560.4683401147</v>
      </c>
      <c r="H3138" s="25">
        <v>1851255.9619596312</v>
      </c>
      <c r="I3138" s="25">
        <v>-559967.51364210015</v>
      </c>
      <c r="J3138" s="25">
        <v>-518785.34072869876</v>
      </c>
      <c r="K3138" s="25">
        <v>721048.44115778524</v>
      </c>
      <c r="L3138" s="33">
        <v>-381899.66015044972</v>
      </c>
    </row>
    <row r="3139" spans="2:12" x14ac:dyDescent="0.25">
      <c r="B3139" s="27">
        <v>3134</v>
      </c>
      <c r="C3139" s="24">
        <v>350444.42789566936</v>
      </c>
      <c r="D3139" s="25">
        <v>1442097.4673617985</v>
      </c>
      <c r="E3139" s="25">
        <v>701374.16209250456</v>
      </c>
      <c r="F3139" s="25">
        <v>2627299.9480636194</v>
      </c>
      <c r="G3139" s="25">
        <v>-450945.56008503586</v>
      </c>
      <c r="H3139" s="25">
        <v>-909416.07237926032</v>
      </c>
      <c r="I3139" s="25">
        <v>-1069991.2883597529</v>
      </c>
      <c r="J3139" s="25">
        <v>-94220.590861767065</v>
      </c>
      <c r="K3139" s="25">
        <v>302219.51123694424</v>
      </c>
      <c r="L3139" s="33">
        <v>1742613.0803204654</v>
      </c>
    </row>
    <row r="3140" spans="2:12" x14ac:dyDescent="0.25">
      <c r="B3140" s="27">
        <v>3135</v>
      </c>
      <c r="C3140" s="24">
        <v>1683882.5005665189</v>
      </c>
      <c r="D3140" s="25">
        <v>606887.00096360222</v>
      </c>
      <c r="E3140" s="25">
        <v>-498341.17972708633</v>
      </c>
      <c r="F3140" s="25">
        <v>-158350.31009833654</v>
      </c>
      <c r="G3140" s="25">
        <v>158176.56885420997</v>
      </c>
      <c r="H3140" s="25">
        <v>655251.34834754933</v>
      </c>
      <c r="I3140" s="25">
        <v>-1050525.5336072696</v>
      </c>
      <c r="J3140" s="25">
        <v>1463836.0950410469</v>
      </c>
      <c r="K3140" s="25">
        <v>1777572.9420395903</v>
      </c>
      <c r="L3140" s="33">
        <v>627214.31407348718</v>
      </c>
    </row>
    <row r="3141" spans="2:12" x14ac:dyDescent="0.25">
      <c r="B3141" s="27">
        <v>3136</v>
      </c>
      <c r="C3141" s="24">
        <v>-364097.43862586562</v>
      </c>
      <c r="D3141" s="25">
        <v>-471169.30968388915</v>
      </c>
      <c r="E3141" s="25">
        <v>-119316.96868494991</v>
      </c>
      <c r="F3141" s="25">
        <v>711657.43178969016</v>
      </c>
      <c r="G3141" s="25">
        <v>2339966.4880705923</v>
      </c>
      <c r="H3141" s="25">
        <v>-13088.438716782257</v>
      </c>
      <c r="I3141" s="25">
        <v>62865.623543082271</v>
      </c>
      <c r="J3141" s="25">
        <v>381671.51245968696</v>
      </c>
      <c r="K3141" s="25">
        <v>-403669.8143870295</v>
      </c>
      <c r="L3141" s="33">
        <v>3165989.9123837957</v>
      </c>
    </row>
    <row r="3142" spans="2:12" x14ac:dyDescent="0.25">
      <c r="B3142" s="27">
        <v>3137</v>
      </c>
      <c r="C3142" s="24">
        <v>607040.45391682582</v>
      </c>
      <c r="D3142" s="25">
        <v>194600.12726697093</v>
      </c>
      <c r="E3142" s="25">
        <v>-289891.62059804238</v>
      </c>
      <c r="F3142" s="25">
        <v>1449717.7087636348</v>
      </c>
      <c r="G3142" s="25">
        <v>-374676.26119977329</v>
      </c>
      <c r="H3142" s="25">
        <v>-613868.48059887113</v>
      </c>
      <c r="I3142" s="25">
        <v>3689266.4929531459</v>
      </c>
      <c r="J3142" s="25">
        <v>577594.3546755868</v>
      </c>
      <c r="K3142" s="25">
        <v>1069004.7429385697</v>
      </c>
      <c r="L3142" s="33">
        <v>-1303468.4686195268</v>
      </c>
    </row>
    <row r="3143" spans="2:12" x14ac:dyDescent="0.25">
      <c r="B3143" s="27">
        <v>3138</v>
      </c>
      <c r="C3143" s="24">
        <v>-1507574.5122596403</v>
      </c>
      <c r="D3143" s="25">
        <v>1345122.3614651798</v>
      </c>
      <c r="E3143" s="25">
        <v>2305113.0879693953</v>
      </c>
      <c r="F3143" s="25">
        <v>857394.51756758615</v>
      </c>
      <c r="G3143" s="25">
        <v>581582.30550764315</v>
      </c>
      <c r="H3143" s="25">
        <v>-224839.72651895275</v>
      </c>
      <c r="I3143" s="25">
        <v>-556546.42721357802</v>
      </c>
      <c r="J3143" s="25">
        <v>1411160.5741166389</v>
      </c>
      <c r="K3143" s="25">
        <v>-408577.15581885306</v>
      </c>
      <c r="L3143" s="33">
        <v>-121110.56457457319</v>
      </c>
    </row>
    <row r="3144" spans="2:12" x14ac:dyDescent="0.25">
      <c r="B3144" s="27">
        <v>3139</v>
      </c>
      <c r="C3144" s="24">
        <v>863961.53673668299</v>
      </c>
      <c r="D3144" s="25">
        <v>1313251.3070127065</v>
      </c>
      <c r="E3144" s="25">
        <v>1859301.2152322512</v>
      </c>
      <c r="F3144" s="25">
        <v>1657811.8516547196</v>
      </c>
      <c r="G3144" s="25">
        <v>3106156.3010448944</v>
      </c>
      <c r="H3144" s="25">
        <v>-148439.49924290786</v>
      </c>
      <c r="I3144" s="25">
        <v>452526.74825805984</v>
      </c>
      <c r="J3144" s="25">
        <v>1741910.5788408201</v>
      </c>
      <c r="K3144" s="25">
        <v>-1150953.4979300916</v>
      </c>
      <c r="L3144" s="33">
        <v>1394681.4397741701</v>
      </c>
    </row>
    <row r="3145" spans="2:12" x14ac:dyDescent="0.25">
      <c r="B3145" s="27">
        <v>3140</v>
      </c>
      <c r="C3145" s="24">
        <v>1352533.8259879937</v>
      </c>
      <c r="D3145" s="25">
        <v>1507250.6594781568</v>
      </c>
      <c r="E3145" s="25">
        <v>1157464.4290332394</v>
      </c>
      <c r="F3145" s="25">
        <v>40828.348257464357</v>
      </c>
      <c r="G3145" s="25">
        <v>158598.2394961589</v>
      </c>
      <c r="H3145" s="25">
        <v>144167.52951006731</v>
      </c>
      <c r="I3145" s="25">
        <v>1864530.8588349479</v>
      </c>
      <c r="J3145" s="25">
        <v>-317549.34185236739</v>
      </c>
      <c r="K3145" s="25">
        <v>1364872.1393726426</v>
      </c>
      <c r="L3145" s="33">
        <v>326913.05118661048</v>
      </c>
    </row>
    <row r="3146" spans="2:12" x14ac:dyDescent="0.25">
      <c r="B3146" s="27">
        <v>3141</v>
      </c>
      <c r="C3146" s="24">
        <v>493484.23607179383</v>
      </c>
      <c r="D3146" s="25">
        <v>2626730.1357750837</v>
      </c>
      <c r="E3146" s="25">
        <v>1517183.3827305031</v>
      </c>
      <c r="F3146" s="25">
        <v>1151915.3637378318</v>
      </c>
      <c r="G3146" s="25">
        <v>801046.52113540052</v>
      </c>
      <c r="H3146" s="25">
        <v>1074738.7482309574</v>
      </c>
      <c r="I3146" s="25">
        <v>-1030608.4330823049</v>
      </c>
      <c r="J3146" s="25">
        <v>1770642.597882038</v>
      </c>
      <c r="K3146" s="25">
        <v>1258239.6385819716</v>
      </c>
      <c r="L3146" s="33">
        <v>-1666557.3122770027</v>
      </c>
    </row>
    <row r="3147" spans="2:12" x14ac:dyDescent="0.25">
      <c r="B3147" s="27">
        <v>3142</v>
      </c>
      <c r="C3147" s="24">
        <v>2033971.8243026561</v>
      </c>
      <c r="D3147" s="25">
        <v>2008325.0381693742</v>
      </c>
      <c r="E3147" s="25">
        <v>117127.84540746268</v>
      </c>
      <c r="F3147" s="25">
        <v>1612572.7725468399</v>
      </c>
      <c r="G3147" s="25">
        <v>1144408.7644827301</v>
      </c>
      <c r="H3147" s="25">
        <v>758854.01886210591</v>
      </c>
      <c r="I3147" s="25">
        <v>941625.20286034513</v>
      </c>
      <c r="J3147" s="25">
        <v>1012980.113702415</v>
      </c>
      <c r="K3147" s="25">
        <v>1652592.0580870025</v>
      </c>
      <c r="L3147" s="33">
        <v>536362.33430927806</v>
      </c>
    </row>
    <row r="3148" spans="2:12" x14ac:dyDescent="0.25">
      <c r="B3148" s="27">
        <v>3143</v>
      </c>
      <c r="C3148" s="24">
        <v>853743.82018941641</v>
      </c>
      <c r="D3148" s="25">
        <v>-249038.61876120418</v>
      </c>
      <c r="E3148" s="25">
        <v>607899.87938155327</v>
      </c>
      <c r="F3148" s="25">
        <v>-586320.98095175112</v>
      </c>
      <c r="G3148" s="25">
        <v>698458.22123255301</v>
      </c>
      <c r="H3148" s="25">
        <v>2267633.5703747291</v>
      </c>
      <c r="I3148" s="25">
        <v>1286668.7092937017</v>
      </c>
      <c r="J3148" s="25">
        <v>290806.34811387118</v>
      </c>
      <c r="K3148" s="25">
        <v>2280412.8369238814</v>
      </c>
      <c r="L3148" s="33">
        <v>843267.69653838314</v>
      </c>
    </row>
    <row r="3149" spans="2:12" x14ac:dyDescent="0.25">
      <c r="B3149" s="27">
        <v>3144</v>
      </c>
      <c r="C3149" s="24">
        <v>314144.56622569403</v>
      </c>
      <c r="D3149" s="25">
        <v>892133.84638000652</v>
      </c>
      <c r="E3149" s="25">
        <v>957558.27678877302</v>
      </c>
      <c r="F3149" s="25">
        <v>-811906.07979651168</v>
      </c>
      <c r="G3149" s="25">
        <v>707265.2058805488</v>
      </c>
      <c r="H3149" s="25">
        <v>2291810.9971973775</v>
      </c>
      <c r="I3149" s="25">
        <v>414241.51919135917</v>
      </c>
      <c r="J3149" s="25">
        <v>2163135.4110986441</v>
      </c>
      <c r="K3149" s="25">
        <v>-551210.67864566855</v>
      </c>
      <c r="L3149" s="33">
        <v>1798023.8780826777</v>
      </c>
    </row>
    <row r="3150" spans="2:12" x14ac:dyDescent="0.25">
      <c r="B3150" s="27">
        <v>3145</v>
      </c>
      <c r="C3150" s="24">
        <v>2107048.4939699294</v>
      </c>
      <c r="D3150" s="25">
        <v>1058523.578923848</v>
      </c>
      <c r="E3150" s="25">
        <v>2031036.8334306953</v>
      </c>
      <c r="F3150" s="25">
        <v>2440461.1399373002</v>
      </c>
      <c r="G3150" s="25">
        <v>746245.56267386116</v>
      </c>
      <c r="H3150" s="25">
        <v>-191665.8611319093</v>
      </c>
      <c r="I3150" s="25">
        <v>330971.67458008602</v>
      </c>
      <c r="J3150" s="25">
        <v>681340.59191460721</v>
      </c>
      <c r="K3150" s="25">
        <v>-1281797.5977187394</v>
      </c>
      <c r="L3150" s="33">
        <v>2133680.4265532512</v>
      </c>
    </row>
    <row r="3151" spans="2:12" x14ac:dyDescent="0.25">
      <c r="B3151" s="27">
        <v>3146</v>
      </c>
      <c r="C3151" s="24">
        <v>2663694.7690319279</v>
      </c>
      <c r="D3151" s="25">
        <v>-529854.95628476003</v>
      </c>
      <c r="E3151" s="25">
        <v>-706156.09012602828</v>
      </c>
      <c r="F3151" s="25">
        <v>1855437.8705750033</v>
      </c>
      <c r="G3151" s="25">
        <v>400359.44830346201</v>
      </c>
      <c r="H3151" s="25">
        <v>854747.42155558057</v>
      </c>
      <c r="I3151" s="25">
        <v>1698339.9036164777</v>
      </c>
      <c r="J3151" s="25">
        <v>2262777.0089853243</v>
      </c>
      <c r="K3151" s="25">
        <v>-374041.35262354277</v>
      </c>
      <c r="L3151" s="33">
        <v>-216004.8702609851</v>
      </c>
    </row>
    <row r="3152" spans="2:12" x14ac:dyDescent="0.25">
      <c r="B3152" s="27">
        <v>3147</v>
      </c>
      <c r="C3152" s="24">
        <v>-291545.05616094545</v>
      </c>
      <c r="D3152" s="25">
        <v>-464484.68364886288</v>
      </c>
      <c r="E3152" s="25">
        <v>2137964.8822800666</v>
      </c>
      <c r="F3152" s="25">
        <v>331678.70539085008</v>
      </c>
      <c r="G3152" s="25">
        <v>1196981.340882495</v>
      </c>
      <c r="H3152" s="25">
        <v>561762.53626423236</v>
      </c>
      <c r="I3152" s="25">
        <v>-955702.99247720605</v>
      </c>
      <c r="J3152" s="25">
        <v>314221.71339729382</v>
      </c>
      <c r="K3152" s="25">
        <v>-551596.49880749453</v>
      </c>
      <c r="L3152" s="33">
        <v>-1718562.3474401177</v>
      </c>
    </row>
    <row r="3153" spans="2:12" x14ac:dyDescent="0.25">
      <c r="B3153" s="27">
        <v>3148</v>
      </c>
      <c r="C3153" s="24">
        <v>-106033.90791007178</v>
      </c>
      <c r="D3153" s="25">
        <v>-1351959.471078346</v>
      </c>
      <c r="E3153" s="25">
        <v>-752837.60925486637</v>
      </c>
      <c r="F3153" s="25">
        <v>-249002.68441258557</v>
      </c>
      <c r="G3153" s="25">
        <v>694265.12099024002</v>
      </c>
      <c r="H3153" s="25">
        <v>-340947.44386080187</v>
      </c>
      <c r="I3153" s="25">
        <v>1962256.8829460773</v>
      </c>
      <c r="J3153" s="25">
        <v>1422964.8681880496</v>
      </c>
      <c r="K3153" s="25">
        <v>504515.51209675614</v>
      </c>
      <c r="L3153" s="33">
        <v>-481595.1498398236</v>
      </c>
    </row>
    <row r="3154" spans="2:12" x14ac:dyDescent="0.25">
      <c r="B3154" s="27">
        <v>3149</v>
      </c>
      <c r="C3154" s="24">
        <v>439869.06813266408</v>
      </c>
      <c r="D3154" s="25">
        <v>-523184.18076712126</v>
      </c>
      <c r="E3154" s="25">
        <v>-846069.82932123542</v>
      </c>
      <c r="F3154" s="25">
        <v>1225395.2279787138</v>
      </c>
      <c r="G3154" s="25">
        <v>591430.62107188301</v>
      </c>
      <c r="H3154" s="25">
        <v>1861227.3793795463</v>
      </c>
      <c r="I3154" s="25">
        <v>418547.3392645698</v>
      </c>
      <c r="J3154" s="25">
        <v>1572068.9437234947</v>
      </c>
      <c r="K3154" s="25">
        <v>484846.2276415173</v>
      </c>
      <c r="L3154" s="33">
        <v>1176241.8650936019</v>
      </c>
    </row>
    <row r="3155" spans="2:12" x14ac:dyDescent="0.25">
      <c r="B3155" s="27">
        <v>3150</v>
      </c>
      <c r="C3155" s="24">
        <v>1698499.4888859908</v>
      </c>
      <c r="D3155" s="25">
        <v>-1345202.2652598899</v>
      </c>
      <c r="E3155" s="25">
        <v>233740.8916854756</v>
      </c>
      <c r="F3155" s="25">
        <v>1301438.337106715</v>
      </c>
      <c r="G3155" s="25">
        <v>1515658.4112382801</v>
      </c>
      <c r="H3155" s="25">
        <v>482109.68714636005</v>
      </c>
      <c r="I3155" s="25">
        <v>348036.22576211346</v>
      </c>
      <c r="J3155" s="25">
        <v>-188441.32576581556</v>
      </c>
      <c r="K3155" s="25">
        <v>-1258348.0178344173</v>
      </c>
      <c r="L3155" s="33">
        <v>-317650.55247363541</v>
      </c>
    </row>
    <row r="3156" spans="2:12" x14ac:dyDescent="0.25">
      <c r="B3156" s="27">
        <v>3151</v>
      </c>
      <c r="C3156" s="24">
        <v>1459987.5495621264</v>
      </c>
      <c r="D3156" s="25">
        <v>802787.795955576</v>
      </c>
      <c r="E3156" s="25">
        <v>341333.0940770451</v>
      </c>
      <c r="F3156" s="25">
        <v>1634475.7707451256</v>
      </c>
      <c r="G3156" s="25">
        <v>1104869.3944955412</v>
      </c>
      <c r="H3156" s="25">
        <v>740119.86883595027</v>
      </c>
      <c r="I3156" s="25">
        <v>606939.988257905</v>
      </c>
      <c r="J3156" s="25">
        <v>925648.44970294274</v>
      </c>
      <c r="K3156" s="25">
        <v>-142786.95732575376</v>
      </c>
      <c r="L3156" s="33">
        <v>-138181.62662380422</v>
      </c>
    </row>
    <row r="3157" spans="2:12" x14ac:dyDescent="0.25">
      <c r="B3157" s="27">
        <v>3152</v>
      </c>
      <c r="C3157" s="24">
        <v>939118.83706464991</v>
      </c>
      <c r="D3157" s="25">
        <v>1665791.7539114621</v>
      </c>
      <c r="E3157" s="25">
        <v>2313994.1547457948</v>
      </c>
      <c r="F3157" s="25">
        <v>626938.46054594498</v>
      </c>
      <c r="G3157" s="25">
        <v>435842.90040602721</v>
      </c>
      <c r="H3157" s="25">
        <v>669170.44405593444</v>
      </c>
      <c r="I3157" s="25">
        <v>1795008.2960422961</v>
      </c>
      <c r="J3157" s="25">
        <v>22032.539976427797</v>
      </c>
      <c r="K3157" s="25">
        <v>1195544.4279264244</v>
      </c>
      <c r="L3157" s="33">
        <v>603482.96143247047</v>
      </c>
    </row>
    <row r="3158" spans="2:12" x14ac:dyDescent="0.25">
      <c r="B3158" s="27">
        <v>3153</v>
      </c>
      <c r="C3158" s="24">
        <v>75940.405141900294</v>
      </c>
      <c r="D3158" s="25">
        <v>367267.74132309109</v>
      </c>
      <c r="E3158" s="25">
        <v>2669679.0923571158</v>
      </c>
      <c r="F3158" s="25">
        <v>739940.11588156968</v>
      </c>
      <c r="G3158" s="25">
        <v>-257671.92814038135</v>
      </c>
      <c r="H3158" s="25">
        <v>267539.35287202708</v>
      </c>
      <c r="I3158" s="25">
        <v>2037478.9423606163</v>
      </c>
      <c r="J3158" s="25">
        <v>793757.32046920154</v>
      </c>
      <c r="K3158" s="25">
        <v>2200046.4473104379</v>
      </c>
      <c r="L3158" s="33">
        <v>1619934.3619237896</v>
      </c>
    </row>
    <row r="3159" spans="2:12" x14ac:dyDescent="0.25">
      <c r="B3159" s="27">
        <v>3154</v>
      </c>
      <c r="C3159" s="24">
        <v>-1219561.4460541592</v>
      </c>
      <c r="D3159" s="25">
        <v>186523.23347863741</v>
      </c>
      <c r="E3159" s="25">
        <v>872593.97061199043</v>
      </c>
      <c r="F3159" s="25">
        <v>-268350.66243706085</v>
      </c>
      <c r="G3159" s="25">
        <v>-9141.4486742066219</v>
      </c>
      <c r="H3159" s="25">
        <v>591150.52547242166</v>
      </c>
      <c r="I3159" s="25">
        <v>1069134.9787089173</v>
      </c>
      <c r="J3159" s="25">
        <v>1727601.0252144127</v>
      </c>
      <c r="K3159" s="25">
        <v>-421358.43807481136</v>
      </c>
      <c r="L3159" s="33">
        <v>409376.83033857867</v>
      </c>
    </row>
    <row r="3160" spans="2:12" x14ac:dyDescent="0.25">
      <c r="B3160" s="27">
        <v>3155</v>
      </c>
      <c r="C3160" s="24">
        <v>1903763.2544721765</v>
      </c>
      <c r="D3160" s="25">
        <v>1168267.5649883561</v>
      </c>
      <c r="E3160" s="25">
        <v>-128242.90115167573</v>
      </c>
      <c r="F3160" s="25">
        <v>949588.01114836801</v>
      </c>
      <c r="G3160" s="25">
        <v>-801276.06692435872</v>
      </c>
      <c r="H3160" s="25">
        <v>981952.61406759918</v>
      </c>
      <c r="I3160" s="25">
        <v>2258343.5059737908</v>
      </c>
      <c r="J3160" s="25">
        <v>2402100.2873715805</v>
      </c>
      <c r="K3160" s="25">
        <v>-1047283.9514524885</v>
      </c>
      <c r="L3160" s="33">
        <v>665993.01591850352</v>
      </c>
    </row>
    <row r="3161" spans="2:12" x14ac:dyDescent="0.25">
      <c r="B3161" s="27">
        <v>3156</v>
      </c>
      <c r="C3161" s="24">
        <v>2454464.1163922437</v>
      </c>
      <c r="D3161" s="25">
        <v>-97720.597186401486</v>
      </c>
      <c r="E3161" s="25">
        <v>3518809.2864050223</v>
      </c>
      <c r="F3161" s="25">
        <v>178960.57339148922</v>
      </c>
      <c r="G3161" s="25">
        <v>323960.07310392708</v>
      </c>
      <c r="H3161" s="25">
        <v>977412.34227572102</v>
      </c>
      <c r="I3161" s="25">
        <v>961160.21590694925</v>
      </c>
      <c r="J3161" s="25">
        <v>1599247.2056213785</v>
      </c>
      <c r="K3161" s="25">
        <v>4237456.1394808032</v>
      </c>
      <c r="L3161" s="33">
        <v>850513.70479805022</v>
      </c>
    </row>
    <row r="3162" spans="2:12" x14ac:dyDescent="0.25">
      <c r="B3162" s="27">
        <v>3157</v>
      </c>
      <c r="C3162" s="24">
        <v>916111.15591897164</v>
      </c>
      <c r="D3162" s="25">
        <v>434602.36861623777</v>
      </c>
      <c r="E3162" s="25">
        <v>2357048.2289641201</v>
      </c>
      <c r="F3162" s="25">
        <v>2452186.4026057688</v>
      </c>
      <c r="G3162" s="25">
        <v>-484560.6639991682</v>
      </c>
      <c r="H3162" s="25">
        <v>-11004.334041929338</v>
      </c>
      <c r="I3162" s="25">
        <v>1010145.2251511598</v>
      </c>
      <c r="J3162" s="25">
        <v>698053.85113603063</v>
      </c>
      <c r="K3162" s="25">
        <v>1959099.1061212975</v>
      </c>
      <c r="L3162" s="33">
        <v>191603.17282182584</v>
      </c>
    </row>
    <row r="3163" spans="2:12" x14ac:dyDescent="0.25">
      <c r="B3163" s="27">
        <v>3158</v>
      </c>
      <c r="C3163" s="24">
        <v>557014.24459797703</v>
      </c>
      <c r="D3163" s="25">
        <v>-1140989.2018031166</v>
      </c>
      <c r="E3163" s="25">
        <v>2898191.417898071</v>
      </c>
      <c r="F3163" s="25">
        <v>2594271.3725312143</v>
      </c>
      <c r="G3163" s="25">
        <v>1752679.0265292316</v>
      </c>
      <c r="H3163" s="25">
        <v>906518.23737723101</v>
      </c>
      <c r="I3163" s="25">
        <v>639133.65025735088</v>
      </c>
      <c r="J3163" s="25">
        <v>544464.13884840207</v>
      </c>
      <c r="K3163" s="25">
        <v>839823.76416638587</v>
      </c>
      <c r="L3163" s="33">
        <v>-737314.61100589763</v>
      </c>
    </row>
    <row r="3164" spans="2:12" x14ac:dyDescent="0.25">
      <c r="B3164" s="27">
        <v>3159</v>
      </c>
      <c r="C3164" s="24">
        <v>1102681.015686376</v>
      </c>
      <c r="D3164" s="25">
        <v>444645.17970683519</v>
      </c>
      <c r="E3164" s="25">
        <v>1979786.961665784</v>
      </c>
      <c r="F3164" s="25">
        <v>-1204047.8965321728</v>
      </c>
      <c r="G3164" s="25">
        <v>-180505.66865246557</v>
      </c>
      <c r="H3164" s="25">
        <v>903998.79773859121</v>
      </c>
      <c r="I3164" s="25">
        <v>318879.60791527014</v>
      </c>
      <c r="J3164" s="25">
        <v>445637.98694743216</v>
      </c>
      <c r="K3164" s="25">
        <v>671716.76573416498</v>
      </c>
      <c r="L3164" s="33">
        <v>70267.458684148267</v>
      </c>
    </row>
    <row r="3165" spans="2:12" x14ac:dyDescent="0.25">
      <c r="B3165" s="27">
        <v>3160</v>
      </c>
      <c r="C3165" s="24">
        <v>1305160.0830846229</v>
      </c>
      <c r="D3165" s="25">
        <v>1700030.6996428389</v>
      </c>
      <c r="E3165" s="25">
        <v>1031927.8195102233</v>
      </c>
      <c r="F3165" s="25">
        <v>1954194.6779668606</v>
      </c>
      <c r="G3165" s="25">
        <v>1169547.5711314604</v>
      </c>
      <c r="H3165" s="25">
        <v>1060884.0331666796</v>
      </c>
      <c r="I3165" s="25">
        <v>-320542.40734914318</v>
      </c>
      <c r="J3165" s="25">
        <v>2083788.0207690704</v>
      </c>
      <c r="K3165" s="25">
        <v>-1243990.7235589568</v>
      </c>
      <c r="L3165" s="33">
        <v>-62105.523983667605</v>
      </c>
    </row>
    <row r="3166" spans="2:12" x14ac:dyDescent="0.25">
      <c r="B3166" s="27">
        <v>3161</v>
      </c>
      <c r="C3166" s="24">
        <v>810622.23082078481</v>
      </c>
      <c r="D3166" s="25">
        <v>251325.54508370347</v>
      </c>
      <c r="E3166" s="25">
        <v>1079610.5614732411</v>
      </c>
      <c r="F3166" s="25">
        <v>457242.01894297265</v>
      </c>
      <c r="G3166" s="25">
        <v>2083898.4597099908</v>
      </c>
      <c r="H3166" s="25">
        <v>539456.54992867028</v>
      </c>
      <c r="I3166" s="25">
        <v>1944947.9793660482</v>
      </c>
      <c r="J3166" s="25">
        <v>-711891.33876210591</v>
      </c>
      <c r="K3166" s="25">
        <v>77337.112112518866</v>
      </c>
      <c r="L3166" s="33">
        <v>1177498.8141752621</v>
      </c>
    </row>
    <row r="3167" spans="2:12" x14ac:dyDescent="0.25">
      <c r="B3167" s="27">
        <v>3162</v>
      </c>
      <c r="C3167" s="24">
        <v>947407.11098909099</v>
      </c>
      <c r="D3167" s="25">
        <v>-1841986.6828003789</v>
      </c>
      <c r="E3167" s="25">
        <v>358136.49825108424</v>
      </c>
      <c r="F3167" s="25">
        <v>614023.44379551057</v>
      </c>
      <c r="G3167" s="25">
        <v>1860681.2521163118</v>
      </c>
      <c r="H3167" s="25">
        <v>330234.43925976707</v>
      </c>
      <c r="I3167" s="25">
        <v>1290967.5955756996</v>
      </c>
      <c r="J3167" s="25">
        <v>-482193.17780272616</v>
      </c>
      <c r="K3167" s="25">
        <v>125403.43648800254</v>
      </c>
      <c r="L3167" s="33">
        <v>138086.05083391722</v>
      </c>
    </row>
    <row r="3168" spans="2:12" x14ac:dyDescent="0.25">
      <c r="B3168" s="27">
        <v>3163</v>
      </c>
      <c r="C3168" s="24">
        <v>-484453.17617112165</v>
      </c>
      <c r="D3168" s="25">
        <v>140831.01646528719</v>
      </c>
      <c r="E3168" s="25">
        <v>763164.16251886403</v>
      </c>
      <c r="F3168" s="25">
        <v>1522707.0380837088</v>
      </c>
      <c r="G3168" s="25">
        <v>-194234.41431529215</v>
      </c>
      <c r="H3168" s="25">
        <v>618831.44200507179</v>
      </c>
      <c r="I3168" s="25">
        <v>1180355.7367629209</v>
      </c>
      <c r="J3168" s="25">
        <v>1940393.7121511777</v>
      </c>
      <c r="K3168" s="25">
        <v>483058.47521484597</v>
      </c>
      <c r="L3168" s="33">
        <v>-1966178.078500614</v>
      </c>
    </row>
    <row r="3169" spans="2:12" x14ac:dyDescent="0.25">
      <c r="B3169" s="27">
        <v>3164</v>
      </c>
      <c r="C3169" s="24">
        <v>1675637.4041655022</v>
      </c>
      <c r="D3169" s="25">
        <v>1021307.9737864416</v>
      </c>
      <c r="E3169" s="25">
        <v>1579676.9533230173</v>
      </c>
      <c r="F3169" s="25">
        <v>1509582.8598236884</v>
      </c>
      <c r="G3169" s="25">
        <v>415322.38911121571</v>
      </c>
      <c r="H3169" s="25">
        <v>984033.59474339057</v>
      </c>
      <c r="I3169" s="25">
        <v>401981.64343754482</v>
      </c>
      <c r="J3169" s="25">
        <v>198602.60375683429</v>
      </c>
      <c r="K3169" s="25">
        <v>1776066.7098377063</v>
      </c>
      <c r="L3169" s="33">
        <v>1587300.5750466874</v>
      </c>
    </row>
    <row r="3170" spans="2:12" x14ac:dyDescent="0.25">
      <c r="B3170" s="27">
        <v>3165</v>
      </c>
      <c r="C3170" s="24">
        <v>3068739.5958785322</v>
      </c>
      <c r="D3170" s="25">
        <v>3782268.3839768642</v>
      </c>
      <c r="E3170" s="25">
        <v>3249941.9553268412</v>
      </c>
      <c r="F3170" s="25">
        <v>-418839.75777554978</v>
      </c>
      <c r="G3170" s="25">
        <v>797438.23795734905</v>
      </c>
      <c r="H3170" s="25">
        <v>1058802.5377540374</v>
      </c>
      <c r="I3170" s="25">
        <v>1388154.0872900235</v>
      </c>
      <c r="J3170" s="25">
        <v>222252.17365041003</v>
      </c>
      <c r="K3170" s="25">
        <v>767448.95774867106</v>
      </c>
      <c r="L3170" s="33">
        <v>-881527.59809256671</v>
      </c>
    </row>
    <row r="3171" spans="2:12" x14ac:dyDescent="0.25">
      <c r="B3171" s="27">
        <v>3166</v>
      </c>
      <c r="C3171" s="24">
        <v>-643952.04763338133</v>
      </c>
      <c r="D3171" s="25">
        <v>-298466.25914079137</v>
      </c>
      <c r="E3171" s="25">
        <v>976520.94868317805</v>
      </c>
      <c r="F3171" s="25">
        <v>998389.94735480845</v>
      </c>
      <c r="G3171" s="25">
        <v>2146957.9986105133</v>
      </c>
      <c r="H3171" s="25">
        <v>436878.44555801526</v>
      </c>
      <c r="I3171" s="25">
        <v>2897357.9877668489</v>
      </c>
      <c r="J3171" s="25">
        <v>2403823.1498042112</v>
      </c>
      <c r="K3171" s="25">
        <v>743227.80358993029</v>
      </c>
      <c r="L3171" s="33">
        <v>1069266.4412706355</v>
      </c>
    </row>
    <row r="3172" spans="2:12" x14ac:dyDescent="0.25">
      <c r="B3172" s="27">
        <v>3167</v>
      </c>
      <c r="C3172" s="24">
        <v>2089082.5549837267</v>
      </c>
      <c r="D3172" s="25">
        <v>-701258.69153650617</v>
      </c>
      <c r="E3172" s="25">
        <v>2195822.4383497182</v>
      </c>
      <c r="F3172" s="25">
        <v>2060056.3231411367</v>
      </c>
      <c r="G3172" s="25">
        <v>196067.0141709419</v>
      </c>
      <c r="H3172" s="25">
        <v>1110251.3512733933</v>
      </c>
      <c r="I3172" s="25">
        <v>833505.41932241106</v>
      </c>
      <c r="J3172" s="25">
        <v>-1280811.9613228166</v>
      </c>
      <c r="K3172" s="25">
        <v>-345101.5694921487</v>
      </c>
      <c r="L3172" s="33">
        <v>249918.13278702553</v>
      </c>
    </row>
    <row r="3173" spans="2:12" x14ac:dyDescent="0.25">
      <c r="B3173" s="27">
        <v>3168</v>
      </c>
      <c r="C3173" s="24">
        <v>786404.84449973842</v>
      </c>
      <c r="D3173" s="25">
        <v>1011842.0743307509</v>
      </c>
      <c r="E3173" s="25">
        <v>1214087.9183131312</v>
      </c>
      <c r="F3173" s="25">
        <v>297374.67510878621</v>
      </c>
      <c r="G3173" s="25">
        <v>-1171040.8038621224</v>
      </c>
      <c r="H3173" s="25">
        <v>694179.22874036664</v>
      </c>
      <c r="I3173" s="25">
        <v>393569.40457639704</v>
      </c>
      <c r="J3173" s="25">
        <v>724027.56716807093</v>
      </c>
      <c r="K3173" s="25">
        <v>-693814.42045835406</v>
      </c>
      <c r="L3173" s="33">
        <v>3301866.2904024543</v>
      </c>
    </row>
    <row r="3174" spans="2:12" x14ac:dyDescent="0.25">
      <c r="B3174" s="27">
        <v>3169</v>
      </c>
      <c r="C3174" s="24">
        <v>324903.80321924482</v>
      </c>
      <c r="D3174" s="25">
        <v>2330028.2600533674</v>
      </c>
      <c r="E3174" s="25">
        <v>2375640.7340464871</v>
      </c>
      <c r="F3174" s="25">
        <v>1658501.285041126</v>
      </c>
      <c r="G3174" s="25">
        <v>419977.90660948912</v>
      </c>
      <c r="H3174" s="25">
        <v>-356198.05751312524</v>
      </c>
      <c r="I3174" s="25">
        <v>-833918.74353111442</v>
      </c>
      <c r="J3174" s="25">
        <v>2092880.5562602086</v>
      </c>
      <c r="K3174" s="25">
        <v>1654374.2412669789</v>
      </c>
      <c r="L3174" s="33">
        <v>-284675.07382626832</v>
      </c>
    </row>
    <row r="3175" spans="2:12" x14ac:dyDescent="0.25">
      <c r="B3175" s="27">
        <v>3170</v>
      </c>
      <c r="C3175" s="24">
        <v>2335533.7567700176</v>
      </c>
      <c r="D3175" s="25">
        <v>2819670.6093191551</v>
      </c>
      <c r="E3175" s="25">
        <v>33647.016602333169</v>
      </c>
      <c r="F3175" s="25">
        <v>595721.35797413159</v>
      </c>
      <c r="G3175" s="25">
        <v>1481479.0295800446</v>
      </c>
      <c r="H3175" s="25">
        <v>724135.8155916417</v>
      </c>
      <c r="I3175" s="25">
        <v>23228.644224814605</v>
      </c>
      <c r="J3175" s="25">
        <v>1357048.9184506675</v>
      </c>
      <c r="K3175" s="25">
        <v>-790467.37347183051</v>
      </c>
      <c r="L3175" s="33">
        <v>-260146.05280691851</v>
      </c>
    </row>
    <row r="3176" spans="2:12" x14ac:dyDescent="0.25">
      <c r="B3176" s="27">
        <v>3171</v>
      </c>
      <c r="C3176" s="24">
        <v>-133577.28563339543</v>
      </c>
      <c r="D3176" s="25">
        <v>-1866825.1702738442</v>
      </c>
      <c r="E3176" s="25">
        <v>-777578.78883538581</v>
      </c>
      <c r="F3176" s="25">
        <v>1045765.3415213032</v>
      </c>
      <c r="G3176" s="25">
        <v>-246467.8659916264</v>
      </c>
      <c r="H3176" s="25">
        <v>-914946.66346751992</v>
      </c>
      <c r="I3176" s="25">
        <v>766683.89035476372</v>
      </c>
      <c r="J3176" s="25">
        <v>2875910.6320991772</v>
      </c>
      <c r="K3176" s="25">
        <v>1656894.9507640842</v>
      </c>
      <c r="L3176" s="33">
        <v>1058124.7852160651</v>
      </c>
    </row>
    <row r="3177" spans="2:12" x14ac:dyDescent="0.25">
      <c r="B3177" s="27">
        <v>3172</v>
      </c>
      <c r="C3177" s="24">
        <v>2550612.6213035351</v>
      </c>
      <c r="D3177" s="25">
        <v>2290857.5929429135</v>
      </c>
      <c r="E3177" s="25">
        <v>459006.10191458231</v>
      </c>
      <c r="F3177" s="25">
        <v>434360.18985627126</v>
      </c>
      <c r="G3177" s="25">
        <v>-833917.88192059752</v>
      </c>
      <c r="H3177" s="25">
        <v>-431089.79890080122</v>
      </c>
      <c r="I3177" s="25">
        <v>512473.92599953106</v>
      </c>
      <c r="J3177" s="25">
        <v>-1154974.6867319061</v>
      </c>
      <c r="K3177" s="25">
        <v>1483494.1646548631</v>
      </c>
      <c r="L3177" s="33">
        <v>1918188.1810742868</v>
      </c>
    </row>
    <row r="3178" spans="2:12" x14ac:dyDescent="0.25">
      <c r="B3178" s="27">
        <v>3173</v>
      </c>
      <c r="C3178" s="24">
        <v>2470185.2323916163</v>
      </c>
      <c r="D3178" s="25">
        <v>2692251.2309976723</v>
      </c>
      <c r="E3178" s="25">
        <v>1815116.6736605195</v>
      </c>
      <c r="F3178" s="25">
        <v>1286934.6901809839</v>
      </c>
      <c r="G3178" s="25">
        <v>-335216.36500610597</v>
      </c>
      <c r="H3178" s="25">
        <v>1968653.7505279533</v>
      </c>
      <c r="I3178" s="25">
        <v>489700.96787617123</v>
      </c>
      <c r="J3178" s="25">
        <v>1638240.6942657721</v>
      </c>
      <c r="K3178" s="25">
        <v>349962.56428540684</v>
      </c>
      <c r="L3178" s="33">
        <v>2479194.7436307492</v>
      </c>
    </row>
    <row r="3179" spans="2:12" x14ac:dyDescent="0.25">
      <c r="B3179" s="27">
        <v>3174</v>
      </c>
      <c r="C3179" s="24">
        <v>-1996141.4133796664</v>
      </c>
      <c r="D3179" s="25">
        <v>1381357.8119279142</v>
      </c>
      <c r="E3179" s="25">
        <v>11903.629002363421</v>
      </c>
      <c r="F3179" s="25">
        <v>173822.89362099906</v>
      </c>
      <c r="G3179" s="25">
        <v>69348.368491985369</v>
      </c>
      <c r="H3179" s="25">
        <v>1273373.102111612</v>
      </c>
      <c r="I3179" s="25">
        <v>601056.40228740033</v>
      </c>
      <c r="J3179" s="25">
        <v>1901502.6230230238</v>
      </c>
      <c r="K3179" s="25">
        <v>1187266.6494357674</v>
      </c>
      <c r="L3179" s="33">
        <v>120109.87284736522</v>
      </c>
    </row>
    <row r="3180" spans="2:12" x14ac:dyDescent="0.25">
      <c r="B3180" s="27">
        <v>3175</v>
      </c>
      <c r="C3180" s="24">
        <v>866514.17834652308</v>
      </c>
      <c r="D3180" s="25">
        <v>1054109.0807547113</v>
      </c>
      <c r="E3180" s="25">
        <v>2559071.6978648389</v>
      </c>
      <c r="F3180" s="25">
        <v>-661841.57728327764</v>
      </c>
      <c r="G3180" s="25">
        <v>1290861.2623909558</v>
      </c>
      <c r="H3180" s="25">
        <v>1019884.8382310024</v>
      </c>
      <c r="I3180" s="25">
        <v>70170.886765202042</v>
      </c>
      <c r="J3180" s="25">
        <v>-306025.61035431596</v>
      </c>
      <c r="K3180" s="25">
        <v>-339657.91674805991</v>
      </c>
      <c r="L3180" s="33">
        <v>755649.19061031006</v>
      </c>
    </row>
    <row r="3181" spans="2:12" x14ac:dyDescent="0.25">
      <c r="B3181" s="27">
        <v>3176</v>
      </c>
      <c r="C3181" s="24">
        <v>285426.43375294562</v>
      </c>
      <c r="D3181" s="25">
        <v>1933765.4315895308</v>
      </c>
      <c r="E3181" s="25">
        <v>1931225.8425999847</v>
      </c>
      <c r="F3181" s="25">
        <v>-803797.22677027341</v>
      </c>
      <c r="G3181" s="25">
        <v>304951.17042609584</v>
      </c>
      <c r="H3181" s="25">
        <v>502471.78752403148</v>
      </c>
      <c r="I3181" s="25">
        <v>757201.38238591887</v>
      </c>
      <c r="J3181" s="25">
        <v>1702241.2784888116</v>
      </c>
      <c r="K3181" s="25">
        <v>45845.217063578311</v>
      </c>
      <c r="L3181" s="33">
        <v>104160.71705733286</v>
      </c>
    </row>
    <row r="3182" spans="2:12" x14ac:dyDescent="0.25">
      <c r="B3182" s="27">
        <v>3177</v>
      </c>
      <c r="C3182" s="24">
        <v>688944.74970089877</v>
      </c>
      <c r="D3182" s="25">
        <v>1437109.4708048487</v>
      </c>
      <c r="E3182" s="25">
        <v>1852533.1055649035</v>
      </c>
      <c r="F3182" s="25">
        <v>1935518.0963071277</v>
      </c>
      <c r="G3182" s="25">
        <v>-4832.2613595118746</v>
      </c>
      <c r="H3182" s="25">
        <v>1056428.9576039901</v>
      </c>
      <c r="I3182" s="25">
        <v>2192026.9360181135</v>
      </c>
      <c r="J3182" s="25">
        <v>1555338.7771023773</v>
      </c>
      <c r="K3182" s="25">
        <v>-17318.972610066645</v>
      </c>
      <c r="L3182" s="33">
        <v>72775.053605876863</v>
      </c>
    </row>
    <row r="3183" spans="2:12" x14ac:dyDescent="0.25">
      <c r="B3183" s="27">
        <v>3178</v>
      </c>
      <c r="C3183" s="24">
        <v>1031054.2648631581</v>
      </c>
      <c r="D3183" s="25">
        <v>1369071.6473538233</v>
      </c>
      <c r="E3183" s="25">
        <v>716131.86730998196</v>
      </c>
      <c r="F3183" s="25">
        <v>-369173.78292725608</v>
      </c>
      <c r="G3183" s="25">
        <v>1798750.241156131</v>
      </c>
      <c r="H3183" s="25">
        <v>2114031.7284416724</v>
      </c>
      <c r="I3183" s="25">
        <v>458461.29578650836</v>
      </c>
      <c r="J3183" s="25">
        <v>324347.96263593622</v>
      </c>
      <c r="K3183" s="25">
        <v>2006270.5958454954</v>
      </c>
      <c r="L3183" s="33">
        <v>3933090.2732854541</v>
      </c>
    </row>
    <row r="3184" spans="2:12" x14ac:dyDescent="0.25">
      <c r="B3184" s="27">
        <v>3179</v>
      </c>
      <c r="C3184" s="24">
        <v>203249.20792239159</v>
      </c>
      <c r="D3184" s="25">
        <v>-561288.57401828887</v>
      </c>
      <c r="E3184" s="25">
        <v>95888.475041387603</v>
      </c>
      <c r="F3184" s="25">
        <v>3065343.9542993922</v>
      </c>
      <c r="G3184" s="25">
        <v>550473.29514093325</v>
      </c>
      <c r="H3184" s="25">
        <v>1610685.8010908831</v>
      </c>
      <c r="I3184" s="25">
        <v>549397.55547845596</v>
      </c>
      <c r="J3184" s="25">
        <v>1884745.1579749519</v>
      </c>
      <c r="K3184" s="25">
        <v>1678953.6146943038</v>
      </c>
      <c r="L3184" s="33">
        <v>-856473.55013238359</v>
      </c>
    </row>
    <row r="3185" spans="2:12" x14ac:dyDescent="0.25">
      <c r="B3185" s="27">
        <v>3180</v>
      </c>
      <c r="C3185" s="24">
        <v>-457171.93262327323</v>
      </c>
      <c r="D3185" s="25">
        <v>-161070.95399185782</v>
      </c>
      <c r="E3185" s="25">
        <v>87926.039546775166</v>
      </c>
      <c r="F3185" s="25">
        <v>651574.01351762749</v>
      </c>
      <c r="G3185" s="25">
        <v>2365568.8019521059</v>
      </c>
      <c r="H3185" s="25">
        <v>168810.30077533983</v>
      </c>
      <c r="I3185" s="25">
        <v>1260183.1989050694</v>
      </c>
      <c r="J3185" s="25">
        <v>1823836.9314753106</v>
      </c>
      <c r="K3185" s="25">
        <v>-628204.77934488747</v>
      </c>
      <c r="L3185" s="33">
        <v>730254.3907854706</v>
      </c>
    </row>
    <row r="3186" spans="2:12" x14ac:dyDescent="0.25">
      <c r="B3186" s="27">
        <v>3181</v>
      </c>
      <c r="C3186" s="24">
        <v>1208560.2795789661</v>
      </c>
      <c r="D3186" s="25">
        <v>-304941.13282632874</v>
      </c>
      <c r="E3186" s="25">
        <v>57691.861325328704</v>
      </c>
      <c r="F3186" s="25">
        <v>1361534.4211996142</v>
      </c>
      <c r="G3186" s="25">
        <v>454323.09737194795</v>
      </c>
      <c r="H3186" s="25">
        <v>-960182.69335672818</v>
      </c>
      <c r="I3186" s="25">
        <v>258857.5979221696</v>
      </c>
      <c r="J3186" s="25">
        <v>862558.81456400268</v>
      </c>
      <c r="K3186" s="25">
        <v>183684.63450272847</v>
      </c>
      <c r="L3186" s="33">
        <v>314103.16992440168</v>
      </c>
    </row>
    <row r="3187" spans="2:12" x14ac:dyDescent="0.25">
      <c r="B3187" s="27">
        <v>3182</v>
      </c>
      <c r="C3187" s="24">
        <v>749015.92786505539</v>
      </c>
      <c r="D3187" s="25">
        <v>-410651.91206659051</v>
      </c>
      <c r="E3187" s="25">
        <v>764896.13117046794</v>
      </c>
      <c r="F3187" s="25">
        <v>1304280.4539166708</v>
      </c>
      <c r="G3187" s="25">
        <v>526832.52086627763</v>
      </c>
      <c r="H3187" s="25">
        <v>619007.85233491845</v>
      </c>
      <c r="I3187" s="25">
        <v>-102223.01222785143</v>
      </c>
      <c r="J3187" s="25">
        <v>2260650.2830174579</v>
      </c>
      <c r="K3187" s="25">
        <v>2999310.6176868691</v>
      </c>
      <c r="L3187" s="33">
        <v>-86451.70711254701</v>
      </c>
    </row>
    <row r="3188" spans="2:12" x14ac:dyDescent="0.25">
      <c r="B3188" s="27">
        <v>3183</v>
      </c>
      <c r="C3188" s="24">
        <v>-1280517.4380531479</v>
      </c>
      <c r="D3188" s="25">
        <v>-244724.31963581266</v>
      </c>
      <c r="E3188" s="25">
        <v>-828199.89561726013</v>
      </c>
      <c r="F3188" s="25">
        <v>2374580.6734670158</v>
      </c>
      <c r="G3188" s="25">
        <v>-908578.04401618987</v>
      </c>
      <c r="H3188" s="25">
        <v>-357586.01749027614</v>
      </c>
      <c r="I3188" s="25">
        <v>1346894.6626501023</v>
      </c>
      <c r="J3188" s="25">
        <v>391161.3219459625</v>
      </c>
      <c r="K3188" s="25">
        <v>-239567.74371070508</v>
      </c>
      <c r="L3188" s="33">
        <v>-87827.147918265313</v>
      </c>
    </row>
    <row r="3189" spans="2:12" x14ac:dyDescent="0.25">
      <c r="B3189" s="27">
        <v>3184</v>
      </c>
      <c r="C3189" s="24">
        <v>-857749.82612770796</v>
      </c>
      <c r="D3189" s="25">
        <v>1452646.6048422442</v>
      </c>
      <c r="E3189" s="25">
        <v>2711128.1852349574</v>
      </c>
      <c r="F3189" s="25">
        <v>31336.679599581752</v>
      </c>
      <c r="G3189" s="25">
        <v>-276007.3230344085</v>
      </c>
      <c r="H3189" s="25">
        <v>926519.71861307882</v>
      </c>
      <c r="I3189" s="25">
        <v>-704921.07839991525</v>
      </c>
      <c r="J3189" s="25">
        <v>591651.1495053526</v>
      </c>
      <c r="K3189" s="25">
        <v>-41937.912919007242</v>
      </c>
      <c r="L3189" s="33">
        <v>-139974.80880033225</v>
      </c>
    </row>
    <row r="3190" spans="2:12" x14ac:dyDescent="0.25">
      <c r="B3190" s="27">
        <v>3185</v>
      </c>
      <c r="C3190" s="24">
        <v>1189478.9454251202</v>
      </c>
      <c r="D3190" s="25">
        <v>341665.55844335724</v>
      </c>
      <c r="E3190" s="25">
        <v>-809343.84161075065</v>
      </c>
      <c r="F3190" s="25">
        <v>2278714.663082635</v>
      </c>
      <c r="G3190" s="25">
        <v>-483286.53810163215</v>
      </c>
      <c r="H3190" s="25">
        <v>932020.14905037638</v>
      </c>
      <c r="I3190" s="25">
        <v>1008022.8531896635</v>
      </c>
      <c r="J3190" s="25">
        <v>-212718.35967782466</v>
      </c>
      <c r="K3190" s="25">
        <v>475104.33646862395</v>
      </c>
      <c r="L3190" s="33">
        <v>-631985.90187879326</v>
      </c>
    </row>
    <row r="3191" spans="2:12" x14ac:dyDescent="0.25">
      <c r="B3191" s="27">
        <v>3186</v>
      </c>
      <c r="C3191" s="24">
        <v>-457487.26402358757</v>
      </c>
      <c r="D3191" s="25">
        <v>944671.69390620291</v>
      </c>
      <c r="E3191" s="25">
        <v>1499847.2879924392</v>
      </c>
      <c r="F3191" s="25">
        <v>-97069.740347597748</v>
      </c>
      <c r="G3191" s="25">
        <v>360251.04869788885</v>
      </c>
      <c r="H3191" s="25">
        <v>6423.0474228630774</v>
      </c>
      <c r="I3191" s="25">
        <v>-1109425.1555693136</v>
      </c>
      <c r="J3191" s="25">
        <v>1422351.0111571355</v>
      </c>
      <c r="K3191" s="25">
        <v>2125319.2284528781</v>
      </c>
      <c r="L3191" s="33">
        <v>-227192.81408759113</v>
      </c>
    </row>
    <row r="3192" spans="2:12" x14ac:dyDescent="0.25">
      <c r="B3192" s="27">
        <v>3187</v>
      </c>
      <c r="C3192" s="24">
        <v>-416126.2495079725</v>
      </c>
      <c r="D3192" s="25">
        <v>1405601.1210018164</v>
      </c>
      <c r="E3192" s="25">
        <v>1828771.9118622802</v>
      </c>
      <c r="F3192" s="25">
        <v>323056.3266188018</v>
      </c>
      <c r="G3192" s="25">
        <v>582468.53185316641</v>
      </c>
      <c r="H3192" s="25">
        <v>2013951.4657203355</v>
      </c>
      <c r="I3192" s="25">
        <v>608764.77463440876</v>
      </c>
      <c r="J3192" s="25">
        <v>947028.36721206782</v>
      </c>
      <c r="K3192" s="25">
        <v>498746.93497812655</v>
      </c>
      <c r="L3192" s="33">
        <v>1226986.3171047689</v>
      </c>
    </row>
    <row r="3193" spans="2:12" x14ac:dyDescent="0.25">
      <c r="B3193" s="27">
        <v>3188</v>
      </c>
      <c r="C3193" s="24">
        <v>3994379.421494802</v>
      </c>
      <c r="D3193" s="25">
        <v>1029328.8522619647</v>
      </c>
      <c r="E3193" s="25">
        <v>1617141.7151507065</v>
      </c>
      <c r="F3193" s="25">
        <v>1440040.3165758848</v>
      </c>
      <c r="G3193" s="25">
        <v>-148776.92007690622</v>
      </c>
      <c r="H3193" s="25">
        <v>1017542.8057182711</v>
      </c>
      <c r="I3193" s="25">
        <v>1461583.9471482695</v>
      </c>
      <c r="J3193" s="25">
        <v>2657955.193890404</v>
      </c>
      <c r="K3193" s="25">
        <v>176070.79486042866</v>
      </c>
      <c r="L3193" s="33">
        <v>2221811.3548869845</v>
      </c>
    </row>
    <row r="3194" spans="2:12" x14ac:dyDescent="0.25">
      <c r="B3194" s="27">
        <v>3189</v>
      </c>
      <c r="C3194" s="24">
        <v>499577.18477280764</v>
      </c>
      <c r="D3194" s="25">
        <v>1088203.0721488767</v>
      </c>
      <c r="E3194" s="25">
        <v>1136381.5984247779</v>
      </c>
      <c r="F3194" s="25">
        <v>1922010.3036814239</v>
      </c>
      <c r="G3194" s="25">
        <v>2405427.3583221175</v>
      </c>
      <c r="H3194" s="25">
        <v>-692817.98261845391</v>
      </c>
      <c r="I3194" s="25">
        <v>-633962.78218985861</v>
      </c>
      <c r="J3194" s="25">
        <v>-146908.38503835816</v>
      </c>
      <c r="K3194" s="25">
        <v>321810.11480311537</v>
      </c>
      <c r="L3194" s="33">
        <v>-2308484.2389688096</v>
      </c>
    </row>
    <row r="3195" spans="2:12" x14ac:dyDescent="0.25">
      <c r="B3195" s="27">
        <v>3190</v>
      </c>
      <c r="C3195" s="24">
        <v>2860726.9860734837</v>
      </c>
      <c r="D3195" s="25">
        <v>2833429.0765107675</v>
      </c>
      <c r="E3195" s="25">
        <v>357795.93978149164</v>
      </c>
      <c r="F3195" s="25">
        <v>1447732.5528874239</v>
      </c>
      <c r="G3195" s="25">
        <v>2393148.1569391442</v>
      </c>
      <c r="H3195" s="25">
        <v>2848005.2809299235</v>
      </c>
      <c r="I3195" s="25">
        <v>801457.77278773393</v>
      </c>
      <c r="J3195" s="25">
        <v>75811.132995840162</v>
      </c>
      <c r="K3195" s="25">
        <v>-63836.710688825231</v>
      </c>
      <c r="L3195" s="33">
        <v>-281131.85017364891</v>
      </c>
    </row>
    <row r="3196" spans="2:12" x14ac:dyDescent="0.25">
      <c r="B3196" s="27">
        <v>3191</v>
      </c>
      <c r="C3196" s="24">
        <v>2078815.6975852689</v>
      </c>
      <c r="D3196" s="25">
        <v>2849121.822092819</v>
      </c>
      <c r="E3196" s="25">
        <v>-338979.19886228861</v>
      </c>
      <c r="F3196" s="25">
        <v>2503844.423333317</v>
      </c>
      <c r="G3196" s="25">
        <v>248210.28647281229</v>
      </c>
      <c r="H3196" s="25">
        <v>1555337.5885346862</v>
      </c>
      <c r="I3196" s="25">
        <v>1502880.5594628761</v>
      </c>
      <c r="J3196" s="25">
        <v>1415266.5206895783</v>
      </c>
      <c r="K3196" s="25">
        <v>1623923.181519052</v>
      </c>
      <c r="L3196" s="33">
        <v>703886.3685594229</v>
      </c>
    </row>
    <row r="3197" spans="2:12" x14ac:dyDescent="0.25">
      <c r="B3197" s="27">
        <v>3192</v>
      </c>
      <c r="C3197" s="24">
        <v>-1286959.3183847135</v>
      </c>
      <c r="D3197" s="25">
        <v>948624.48522271309</v>
      </c>
      <c r="E3197" s="25">
        <v>1115137.126056035</v>
      </c>
      <c r="F3197" s="25">
        <v>447251.32248404063</v>
      </c>
      <c r="G3197" s="25">
        <v>460692.805441075</v>
      </c>
      <c r="H3197" s="25">
        <v>78847.268542871345</v>
      </c>
      <c r="I3197" s="25">
        <v>-12335.831675657537</v>
      </c>
      <c r="J3197" s="25">
        <v>1006518.8427342633</v>
      </c>
      <c r="K3197" s="25">
        <v>-558547.92996293306</v>
      </c>
      <c r="L3197" s="33">
        <v>1262672.2040530993</v>
      </c>
    </row>
    <row r="3198" spans="2:12" x14ac:dyDescent="0.25">
      <c r="B3198" s="27">
        <v>3193</v>
      </c>
      <c r="C3198" s="24">
        <v>701898.34504210297</v>
      </c>
      <c r="D3198" s="25">
        <v>-59330.691078613047</v>
      </c>
      <c r="E3198" s="25">
        <v>1891620.0534986281</v>
      </c>
      <c r="F3198" s="25">
        <v>-362551.57441539876</v>
      </c>
      <c r="G3198" s="25">
        <v>2233722.3235971918</v>
      </c>
      <c r="H3198" s="25">
        <v>1311732.7128230855</v>
      </c>
      <c r="I3198" s="25">
        <v>1382252.0341440933</v>
      </c>
      <c r="J3198" s="25">
        <v>616221.39395070821</v>
      </c>
      <c r="K3198" s="25">
        <v>2514667.2600442646</v>
      </c>
      <c r="L3198" s="33">
        <v>390343.48629035475</v>
      </c>
    </row>
    <row r="3199" spans="2:12" x14ac:dyDescent="0.25">
      <c r="B3199" s="27">
        <v>3194</v>
      </c>
      <c r="C3199" s="24">
        <v>419375.45739270374</v>
      </c>
      <c r="D3199" s="25">
        <v>748787.17024668213</v>
      </c>
      <c r="E3199" s="25">
        <v>685599.72187087545</v>
      </c>
      <c r="F3199" s="25">
        <v>1714884.5255120406</v>
      </c>
      <c r="G3199" s="25">
        <v>-366219.11795978993</v>
      </c>
      <c r="H3199" s="25">
        <v>290469.67104684096</v>
      </c>
      <c r="I3199" s="25">
        <v>-172089.25531944679</v>
      </c>
      <c r="J3199" s="25">
        <v>2526475.7550356239</v>
      </c>
      <c r="K3199" s="25">
        <v>-568529.82530089281</v>
      </c>
      <c r="L3199" s="33">
        <v>1157919.4545603842</v>
      </c>
    </row>
    <row r="3200" spans="2:12" x14ac:dyDescent="0.25">
      <c r="B3200" s="27">
        <v>3195</v>
      </c>
      <c r="C3200" s="24">
        <v>243360.16126070172</v>
      </c>
      <c r="D3200" s="25">
        <v>-523115.00808294443</v>
      </c>
      <c r="E3200" s="25">
        <v>913787.12837753259</v>
      </c>
      <c r="F3200" s="25">
        <v>1385837.2274210136</v>
      </c>
      <c r="G3200" s="25">
        <v>237812.07477093302</v>
      </c>
      <c r="H3200" s="25">
        <v>2342562.9006169513</v>
      </c>
      <c r="I3200" s="25">
        <v>229370.38547005504</v>
      </c>
      <c r="J3200" s="25">
        <v>-321434.44252459751</v>
      </c>
      <c r="K3200" s="25">
        <v>959923.26081656618</v>
      </c>
      <c r="L3200" s="33">
        <v>187340.64452718943</v>
      </c>
    </row>
    <row r="3201" spans="2:12" x14ac:dyDescent="0.25">
      <c r="B3201" s="27">
        <v>3196</v>
      </c>
      <c r="C3201" s="24">
        <v>-210551.74497541785</v>
      </c>
      <c r="D3201" s="25">
        <v>2083056.1548400871</v>
      </c>
      <c r="E3201" s="25">
        <v>538417.75362612028</v>
      </c>
      <c r="F3201" s="25">
        <v>-102353.58719446138</v>
      </c>
      <c r="G3201" s="25">
        <v>-706619.31292566936</v>
      </c>
      <c r="H3201" s="25">
        <v>-81242.921873400919</v>
      </c>
      <c r="I3201" s="25">
        <v>-308094.1621396332</v>
      </c>
      <c r="J3201" s="25">
        <v>1011032.9216562482</v>
      </c>
      <c r="K3201" s="25">
        <v>1393155.9638455985</v>
      </c>
      <c r="L3201" s="33">
        <v>248585.46027214546</v>
      </c>
    </row>
    <row r="3202" spans="2:12" x14ac:dyDescent="0.25">
      <c r="B3202" s="27">
        <v>3197</v>
      </c>
      <c r="C3202" s="24">
        <v>-339368.56782364845</v>
      </c>
      <c r="D3202" s="25">
        <v>991260.39900947176</v>
      </c>
      <c r="E3202" s="25">
        <v>1482983.5983719835</v>
      </c>
      <c r="F3202" s="25">
        <v>1727655.8201599638</v>
      </c>
      <c r="G3202" s="25">
        <v>-483347.68670862215</v>
      </c>
      <c r="H3202" s="25">
        <v>-1607731.3259182028</v>
      </c>
      <c r="I3202" s="25">
        <v>386334.43568509864</v>
      </c>
      <c r="J3202" s="25">
        <v>-408304.46137525095</v>
      </c>
      <c r="K3202" s="25">
        <v>1017196.6977391001</v>
      </c>
      <c r="L3202" s="33">
        <v>-896761.95582801756</v>
      </c>
    </row>
    <row r="3203" spans="2:12" x14ac:dyDescent="0.25">
      <c r="B3203" s="27">
        <v>3198</v>
      </c>
      <c r="C3203" s="24">
        <v>1653880.0110926214</v>
      </c>
      <c r="D3203" s="25">
        <v>1119165.5273630386</v>
      </c>
      <c r="E3203" s="25">
        <v>1373355.3930358579</v>
      </c>
      <c r="F3203" s="25">
        <v>2425341.0539081083</v>
      </c>
      <c r="G3203" s="25">
        <v>-1341335.8235898851</v>
      </c>
      <c r="H3203" s="25">
        <v>1796482.2594390772</v>
      </c>
      <c r="I3203" s="25">
        <v>2609880.1967990212</v>
      </c>
      <c r="J3203" s="25">
        <v>1382711.3142400235</v>
      </c>
      <c r="K3203" s="25">
        <v>2675581.2524095629</v>
      </c>
      <c r="L3203" s="33">
        <v>439123.94173630374</v>
      </c>
    </row>
    <row r="3204" spans="2:12" x14ac:dyDescent="0.25">
      <c r="B3204" s="27">
        <v>3199</v>
      </c>
      <c r="C3204" s="24">
        <v>3196249.2089477796</v>
      </c>
      <c r="D3204" s="25">
        <v>1509085.4853584357</v>
      </c>
      <c r="E3204" s="25">
        <v>2562185.3707552953</v>
      </c>
      <c r="F3204" s="25">
        <v>-259582.50347184204</v>
      </c>
      <c r="G3204" s="25">
        <v>689592.03781019198</v>
      </c>
      <c r="H3204" s="25">
        <v>643244.60084533412</v>
      </c>
      <c r="I3204" s="25">
        <v>1953928.0394980274</v>
      </c>
      <c r="J3204" s="25">
        <v>1074336.1716393302</v>
      </c>
      <c r="K3204" s="25">
        <v>984454.19993008347</v>
      </c>
      <c r="L3204" s="33">
        <v>2682857.1293094205</v>
      </c>
    </row>
    <row r="3205" spans="2:12" x14ac:dyDescent="0.25">
      <c r="B3205" s="27">
        <v>3200</v>
      </c>
      <c r="C3205" s="24">
        <v>-746149.57344946777</v>
      </c>
      <c r="D3205" s="25">
        <v>769892.91920020618</v>
      </c>
      <c r="E3205" s="25">
        <v>-2765820.8754882365</v>
      </c>
      <c r="F3205" s="25">
        <v>200069.31643217709</v>
      </c>
      <c r="G3205" s="25">
        <v>1380369.8307215218</v>
      </c>
      <c r="H3205" s="25">
        <v>-380900.5472342046</v>
      </c>
      <c r="I3205" s="25">
        <v>262695.33660715725</v>
      </c>
      <c r="J3205" s="25">
        <v>310009.75525375642</v>
      </c>
      <c r="K3205" s="25">
        <v>555402.92908078432</v>
      </c>
      <c r="L3205" s="33">
        <v>166914.49106625747</v>
      </c>
    </row>
    <row r="3206" spans="2:12" x14ac:dyDescent="0.25">
      <c r="B3206" s="27">
        <v>3201</v>
      </c>
      <c r="C3206" s="24">
        <v>1116135.204127878</v>
      </c>
      <c r="D3206" s="25">
        <v>980033.44168312475</v>
      </c>
      <c r="E3206" s="25">
        <v>896496.91448381124</v>
      </c>
      <c r="F3206" s="25">
        <v>2709045.9953653417</v>
      </c>
      <c r="G3206" s="25">
        <v>1357362.8300554221</v>
      </c>
      <c r="H3206" s="25">
        <v>436734.09766856581</v>
      </c>
      <c r="I3206" s="25">
        <v>71707.677642093506</v>
      </c>
      <c r="J3206" s="25">
        <v>-1081234.4095776528</v>
      </c>
      <c r="K3206" s="25">
        <v>1499814.7467107857</v>
      </c>
      <c r="L3206" s="33">
        <v>536168.67332360893</v>
      </c>
    </row>
    <row r="3207" spans="2:12" x14ac:dyDescent="0.25">
      <c r="B3207" s="27">
        <v>3202</v>
      </c>
      <c r="C3207" s="24">
        <v>2189361.7126213904</v>
      </c>
      <c r="D3207" s="25">
        <v>2572727.833266316</v>
      </c>
      <c r="E3207" s="25">
        <v>-964476.48142721737</v>
      </c>
      <c r="F3207" s="25">
        <v>1560118.4011852564</v>
      </c>
      <c r="G3207" s="25">
        <v>1667018.1777906781</v>
      </c>
      <c r="H3207" s="25">
        <v>1329451.506548794</v>
      </c>
      <c r="I3207" s="25">
        <v>1768780.7271528593</v>
      </c>
      <c r="J3207" s="25">
        <v>659701.49436801439</v>
      </c>
      <c r="K3207" s="25">
        <v>419993.72270569066</v>
      </c>
      <c r="L3207" s="33">
        <v>1437253.1200078204</v>
      </c>
    </row>
    <row r="3208" spans="2:12" x14ac:dyDescent="0.25">
      <c r="B3208" s="27">
        <v>3203</v>
      </c>
      <c r="C3208" s="24">
        <v>-420574.40406209556</v>
      </c>
      <c r="D3208" s="25">
        <v>1858606.9692009026</v>
      </c>
      <c r="E3208" s="25">
        <v>11118.356078812387</v>
      </c>
      <c r="F3208" s="25">
        <v>1391920.7271080175</v>
      </c>
      <c r="G3208" s="25">
        <v>268266.82752412045</v>
      </c>
      <c r="H3208" s="25">
        <v>-528327.73890031874</v>
      </c>
      <c r="I3208" s="25">
        <v>-240685.757415656</v>
      </c>
      <c r="J3208" s="25">
        <v>1846066.7222256316</v>
      </c>
      <c r="K3208" s="25">
        <v>922784.88123914693</v>
      </c>
      <c r="L3208" s="33">
        <v>796599.74649835797</v>
      </c>
    </row>
    <row r="3209" spans="2:12" x14ac:dyDescent="0.25">
      <c r="B3209" s="27">
        <v>3204</v>
      </c>
      <c r="C3209" s="24">
        <v>1762627.964985264</v>
      </c>
      <c r="D3209" s="25">
        <v>-1118225.3113409176</v>
      </c>
      <c r="E3209" s="25">
        <v>1391024.7872599382</v>
      </c>
      <c r="F3209" s="25">
        <v>321792.97550327517</v>
      </c>
      <c r="G3209" s="25">
        <v>552929.87060635025</v>
      </c>
      <c r="H3209" s="25">
        <v>1769255.3810024532</v>
      </c>
      <c r="I3209" s="25">
        <v>154434.19528845744</v>
      </c>
      <c r="J3209" s="25">
        <v>275562.36152192391</v>
      </c>
      <c r="K3209" s="25">
        <v>363498.53999728616</v>
      </c>
      <c r="L3209" s="33">
        <v>-1985772.3368917517</v>
      </c>
    </row>
    <row r="3210" spans="2:12" x14ac:dyDescent="0.25">
      <c r="B3210" s="27">
        <v>3205</v>
      </c>
      <c r="C3210" s="24">
        <v>816284.44600308686</v>
      </c>
      <c r="D3210" s="25">
        <v>262106.90556262527</v>
      </c>
      <c r="E3210" s="25">
        <v>31616.18342517782</v>
      </c>
      <c r="F3210" s="25">
        <v>575487.51825156156</v>
      </c>
      <c r="G3210" s="25">
        <v>-328622.60124322865</v>
      </c>
      <c r="H3210" s="25">
        <v>727417.22813882446</v>
      </c>
      <c r="I3210" s="25">
        <v>-29912.381810789928</v>
      </c>
      <c r="J3210" s="25">
        <v>1849477.2907833653</v>
      </c>
      <c r="K3210" s="25">
        <v>2106904.3117738692</v>
      </c>
      <c r="L3210" s="33">
        <v>1016901.8807812901</v>
      </c>
    </row>
    <row r="3211" spans="2:12" x14ac:dyDescent="0.25">
      <c r="B3211" s="27">
        <v>3206</v>
      </c>
      <c r="C3211" s="24">
        <v>129637.88596542738</v>
      </c>
      <c r="D3211" s="25">
        <v>-1630564.969654324</v>
      </c>
      <c r="E3211" s="25">
        <v>1976366.4800021611</v>
      </c>
      <c r="F3211" s="25">
        <v>889924.09755129227</v>
      </c>
      <c r="G3211" s="25">
        <v>507943.08366251644</v>
      </c>
      <c r="H3211" s="25">
        <v>1821144.0431437613</v>
      </c>
      <c r="I3211" s="25">
        <v>1472488.7619782742</v>
      </c>
      <c r="J3211" s="25">
        <v>996415.92053359933</v>
      </c>
      <c r="K3211" s="25">
        <v>-298088.8999243346</v>
      </c>
      <c r="L3211" s="33">
        <v>-1635716.1429501502</v>
      </c>
    </row>
    <row r="3212" spans="2:12" x14ac:dyDescent="0.25">
      <c r="B3212" s="27">
        <v>3207</v>
      </c>
      <c r="C3212" s="24">
        <v>680167.24974077893</v>
      </c>
      <c r="D3212" s="25">
        <v>1627984.688455346</v>
      </c>
      <c r="E3212" s="25">
        <v>411983.65828447463</v>
      </c>
      <c r="F3212" s="25">
        <v>1626849.7232342735</v>
      </c>
      <c r="G3212" s="25">
        <v>-353117.00086537329</v>
      </c>
      <c r="H3212" s="25">
        <v>245206.86090776045</v>
      </c>
      <c r="I3212" s="25">
        <v>545275.80009609461</v>
      </c>
      <c r="J3212" s="25">
        <v>1211555.0119104828</v>
      </c>
      <c r="K3212" s="25">
        <v>1189544.8981172647</v>
      </c>
      <c r="L3212" s="33">
        <v>-1611903.052037335</v>
      </c>
    </row>
    <row r="3213" spans="2:12" x14ac:dyDescent="0.25">
      <c r="B3213" s="27">
        <v>3208</v>
      </c>
      <c r="C3213" s="24">
        <v>1420262.5361093236</v>
      </c>
      <c r="D3213" s="25">
        <v>1561524.0592774982</v>
      </c>
      <c r="E3213" s="25">
        <v>56771.151794919744</v>
      </c>
      <c r="F3213" s="25">
        <v>962574.82139860466</v>
      </c>
      <c r="G3213" s="25">
        <v>1191088.2296047774</v>
      </c>
      <c r="H3213" s="25">
        <v>52601.881716422737</v>
      </c>
      <c r="I3213" s="25">
        <v>1963910.1321785636</v>
      </c>
      <c r="J3213" s="25">
        <v>-369196.59798315261</v>
      </c>
      <c r="K3213" s="25">
        <v>-426720.59515651362</v>
      </c>
      <c r="L3213" s="33">
        <v>48766.320884674322</v>
      </c>
    </row>
    <row r="3214" spans="2:12" x14ac:dyDescent="0.25">
      <c r="B3214" s="27">
        <v>3209</v>
      </c>
      <c r="C3214" s="24">
        <v>971072.68348322902</v>
      </c>
      <c r="D3214" s="25">
        <v>-1031902.7380754515</v>
      </c>
      <c r="E3214" s="25">
        <v>215333.59964332543</v>
      </c>
      <c r="F3214" s="25">
        <v>-404260.57061940059</v>
      </c>
      <c r="G3214" s="25">
        <v>159248.91607598076</v>
      </c>
      <c r="H3214" s="25">
        <v>1228273.3656363366</v>
      </c>
      <c r="I3214" s="25">
        <v>46797.314390564803</v>
      </c>
      <c r="J3214" s="25">
        <v>680648.82686930522</v>
      </c>
      <c r="K3214" s="25">
        <v>2160400.9558914718</v>
      </c>
      <c r="L3214" s="33">
        <v>217584.11989963427</v>
      </c>
    </row>
    <row r="3215" spans="2:12" x14ac:dyDescent="0.25">
      <c r="B3215" s="27">
        <v>3210</v>
      </c>
      <c r="C3215" s="24">
        <v>1761033.4061413412</v>
      </c>
      <c r="D3215" s="25">
        <v>422139.86760476464</v>
      </c>
      <c r="E3215" s="25">
        <v>-517970.31483363779</v>
      </c>
      <c r="F3215" s="25">
        <v>-151361.89548661001</v>
      </c>
      <c r="G3215" s="25">
        <v>1189418.9915007139</v>
      </c>
      <c r="H3215" s="25">
        <v>1333327.8722342807</v>
      </c>
      <c r="I3215" s="25">
        <v>-111217.71692933561</v>
      </c>
      <c r="J3215" s="25">
        <v>1188134.7863923623</v>
      </c>
      <c r="K3215" s="25">
        <v>1437095.3107590983</v>
      </c>
      <c r="L3215" s="33">
        <v>462765.53383339057</v>
      </c>
    </row>
    <row r="3216" spans="2:12" x14ac:dyDescent="0.25">
      <c r="B3216" s="27">
        <v>3211</v>
      </c>
      <c r="C3216" s="24">
        <v>2215306.1006082403</v>
      </c>
      <c r="D3216" s="25">
        <v>-955485.88005049573</v>
      </c>
      <c r="E3216" s="25">
        <v>2383363.7821386983</v>
      </c>
      <c r="F3216" s="25">
        <v>-1242652.875158424</v>
      </c>
      <c r="G3216" s="25">
        <v>1482534.583382478</v>
      </c>
      <c r="H3216" s="25">
        <v>1811990.266917841</v>
      </c>
      <c r="I3216" s="25">
        <v>-25710.747662719339</v>
      </c>
      <c r="J3216" s="25">
        <v>-27717.913294627331</v>
      </c>
      <c r="K3216" s="25">
        <v>2839433.0005480694</v>
      </c>
      <c r="L3216" s="33">
        <v>1884260.376877333</v>
      </c>
    </row>
    <row r="3217" spans="2:12" x14ac:dyDescent="0.25">
      <c r="B3217" s="27">
        <v>3212</v>
      </c>
      <c r="C3217" s="24">
        <v>74275.525649411604</v>
      </c>
      <c r="D3217" s="25">
        <v>1716986.6787072588</v>
      </c>
      <c r="E3217" s="25">
        <v>1664900.0429239683</v>
      </c>
      <c r="F3217" s="25">
        <v>-15633.39229053352</v>
      </c>
      <c r="G3217" s="25">
        <v>445994.45082106069</v>
      </c>
      <c r="H3217" s="25">
        <v>691709.65368894581</v>
      </c>
      <c r="I3217" s="25">
        <v>1171358.2897045864</v>
      </c>
      <c r="J3217" s="25">
        <v>75222.006908230484</v>
      </c>
      <c r="K3217" s="25">
        <v>3154013.0850706068</v>
      </c>
      <c r="L3217" s="33">
        <v>1875488.0709008491</v>
      </c>
    </row>
    <row r="3218" spans="2:12" x14ac:dyDescent="0.25">
      <c r="B3218" s="27">
        <v>3213</v>
      </c>
      <c r="C3218" s="24">
        <v>2881442.2315330743</v>
      </c>
      <c r="D3218" s="25">
        <v>1030235.2762521012</v>
      </c>
      <c r="E3218" s="25">
        <v>1049592.5295662777</v>
      </c>
      <c r="F3218" s="25">
        <v>218655.9801755487</v>
      </c>
      <c r="G3218" s="25">
        <v>-240677.92603038484</v>
      </c>
      <c r="H3218" s="25">
        <v>420128.15353012178</v>
      </c>
      <c r="I3218" s="25">
        <v>943358.1166848382</v>
      </c>
      <c r="J3218" s="25">
        <v>1728679.4552828558</v>
      </c>
      <c r="K3218" s="25">
        <v>1084586.574056393</v>
      </c>
      <c r="L3218" s="33">
        <v>524022.5732036978</v>
      </c>
    </row>
    <row r="3219" spans="2:12" x14ac:dyDescent="0.25">
      <c r="B3219" s="27">
        <v>3214</v>
      </c>
      <c r="C3219" s="24">
        <v>2205777.1595158726</v>
      </c>
      <c r="D3219" s="25">
        <v>-763811.21278493199</v>
      </c>
      <c r="E3219" s="25">
        <v>126290.9382204609</v>
      </c>
      <c r="F3219" s="25">
        <v>304542.80675362376</v>
      </c>
      <c r="G3219" s="25">
        <v>1710091.2464245423</v>
      </c>
      <c r="H3219" s="25">
        <v>696959.95893169101</v>
      </c>
      <c r="I3219" s="25">
        <v>98201.080359826796</v>
      </c>
      <c r="J3219" s="25">
        <v>209302.99822198087</v>
      </c>
      <c r="K3219" s="25">
        <v>1110120.8973608245</v>
      </c>
      <c r="L3219" s="33">
        <v>1228575.7227408253</v>
      </c>
    </row>
    <row r="3220" spans="2:12" x14ac:dyDescent="0.25">
      <c r="B3220" s="27">
        <v>3215</v>
      </c>
      <c r="C3220" s="24">
        <v>1285457.316136261</v>
      </c>
      <c r="D3220" s="25">
        <v>412076.78618174139</v>
      </c>
      <c r="E3220" s="25">
        <v>-878164.68731231056</v>
      </c>
      <c r="F3220" s="25">
        <v>964888.42753347429</v>
      </c>
      <c r="G3220" s="25">
        <v>851887.79428106733</v>
      </c>
      <c r="H3220" s="25">
        <v>2904286.0956926872</v>
      </c>
      <c r="I3220" s="25">
        <v>-7028.8296049106866</v>
      </c>
      <c r="J3220" s="25">
        <v>231740.6428665407</v>
      </c>
      <c r="K3220" s="25">
        <v>688964.96917475387</v>
      </c>
      <c r="L3220" s="33">
        <v>146846.19445127435</v>
      </c>
    </row>
    <row r="3221" spans="2:12" x14ac:dyDescent="0.25">
      <c r="B3221" s="27">
        <v>3216</v>
      </c>
      <c r="C3221" s="24">
        <v>279337.25025936402</v>
      </c>
      <c r="D3221" s="25">
        <v>165245.64238703204</v>
      </c>
      <c r="E3221" s="25">
        <v>-654360.01941399742</v>
      </c>
      <c r="F3221" s="25">
        <v>1668295.1924651279</v>
      </c>
      <c r="G3221" s="25">
        <v>1707384.1520720869</v>
      </c>
      <c r="H3221" s="25">
        <v>1528786.13337819</v>
      </c>
      <c r="I3221" s="25">
        <v>749285.45085011283</v>
      </c>
      <c r="J3221" s="25">
        <v>983585.23996954923</v>
      </c>
      <c r="K3221" s="25">
        <v>-787324.23015928967</v>
      </c>
      <c r="L3221" s="33">
        <v>-548660.60683537601</v>
      </c>
    </row>
    <row r="3222" spans="2:12" x14ac:dyDescent="0.25">
      <c r="B3222" s="27">
        <v>3217</v>
      </c>
      <c r="C3222" s="24">
        <v>1861701.3212063694</v>
      </c>
      <c r="D3222" s="25">
        <v>1598332.0527330805</v>
      </c>
      <c r="E3222" s="25">
        <v>2070957.8405664768</v>
      </c>
      <c r="F3222" s="25">
        <v>356234.87536463607</v>
      </c>
      <c r="G3222" s="25">
        <v>798154.95218720613</v>
      </c>
      <c r="H3222" s="25">
        <v>1728935.5146826347</v>
      </c>
      <c r="I3222" s="25">
        <v>886885.01455611829</v>
      </c>
      <c r="J3222" s="25">
        <v>544815.31558675645</v>
      </c>
      <c r="K3222" s="25">
        <v>-123811.96295817895</v>
      </c>
      <c r="L3222" s="33">
        <v>1807811.6101438031</v>
      </c>
    </row>
    <row r="3223" spans="2:12" x14ac:dyDescent="0.25">
      <c r="B3223" s="27">
        <v>3218</v>
      </c>
      <c r="C3223" s="24">
        <v>-154682.56238479819</v>
      </c>
      <c r="D3223" s="25">
        <v>770684.26847675256</v>
      </c>
      <c r="E3223" s="25">
        <v>2187703.297448311</v>
      </c>
      <c r="F3223" s="25">
        <v>2353719.7550643785</v>
      </c>
      <c r="G3223" s="25">
        <v>-434587.51763280202</v>
      </c>
      <c r="H3223" s="25">
        <v>1796113.1914228704</v>
      </c>
      <c r="I3223" s="25">
        <v>1105019.3694055928</v>
      </c>
      <c r="J3223" s="25">
        <v>1017799.3253523549</v>
      </c>
      <c r="K3223" s="25">
        <v>1205954.6498080203</v>
      </c>
      <c r="L3223" s="33">
        <v>1077502.2846098831</v>
      </c>
    </row>
    <row r="3224" spans="2:12" x14ac:dyDescent="0.25">
      <c r="B3224" s="27">
        <v>3219</v>
      </c>
      <c r="C3224" s="24">
        <v>1783744.1207705457</v>
      </c>
      <c r="D3224" s="25">
        <v>2434072.8464835119</v>
      </c>
      <c r="E3224" s="25">
        <v>309781.70159411384</v>
      </c>
      <c r="F3224" s="25">
        <v>-1091801.4154257732</v>
      </c>
      <c r="G3224" s="25">
        <v>1114685.0590183698</v>
      </c>
      <c r="H3224" s="25">
        <v>1249351.0108082741</v>
      </c>
      <c r="I3224" s="25">
        <v>1124180.9155790312</v>
      </c>
      <c r="J3224" s="25">
        <v>80674.957565665711</v>
      </c>
      <c r="K3224" s="25">
        <v>140680.02692364203</v>
      </c>
      <c r="L3224" s="33">
        <v>440809.75276566669</v>
      </c>
    </row>
    <row r="3225" spans="2:12" x14ac:dyDescent="0.25">
      <c r="B3225" s="27">
        <v>3220</v>
      </c>
      <c r="C3225" s="24">
        <v>2278906.369306264</v>
      </c>
      <c r="D3225" s="25">
        <v>2201882.1237051417</v>
      </c>
      <c r="E3225" s="25">
        <v>-243691.97538266052</v>
      </c>
      <c r="F3225" s="25">
        <v>753420.73053615168</v>
      </c>
      <c r="G3225" s="25">
        <v>1068121.1307275118</v>
      </c>
      <c r="H3225" s="25">
        <v>-1043820.4346468151</v>
      </c>
      <c r="I3225" s="25">
        <v>11259.158899447415</v>
      </c>
      <c r="J3225" s="25">
        <v>518954.43589541269</v>
      </c>
      <c r="K3225" s="25">
        <v>2172757.4150670995</v>
      </c>
      <c r="L3225" s="33">
        <v>681491.13154102489</v>
      </c>
    </row>
    <row r="3226" spans="2:12" x14ac:dyDescent="0.25">
      <c r="B3226" s="27">
        <v>3221</v>
      </c>
      <c r="C3226" s="24">
        <v>-839646.66266947333</v>
      </c>
      <c r="D3226" s="25">
        <v>1127225.4168598317</v>
      </c>
      <c r="E3226" s="25">
        <v>1147740.6478317212</v>
      </c>
      <c r="F3226" s="25">
        <v>1053815.9602045724</v>
      </c>
      <c r="G3226" s="25">
        <v>1586512.0634570718</v>
      </c>
      <c r="H3226" s="25">
        <v>-33984.183397026267</v>
      </c>
      <c r="I3226" s="25">
        <v>-56124.039597955998</v>
      </c>
      <c r="J3226" s="25">
        <v>2117692.4829907278</v>
      </c>
      <c r="K3226" s="25">
        <v>169703.35172735201</v>
      </c>
      <c r="L3226" s="33">
        <v>569483.11319173034</v>
      </c>
    </row>
    <row r="3227" spans="2:12" x14ac:dyDescent="0.25">
      <c r="B3227" s="27">
        <v>3222</v>
      </c>
      <c r="C3227" s="24">
        <v>615434.12897188077</v>
      </c>
      <c r="D3227" s="25">
        <v>883084.25208791345</v>
      </c>
      <c r="E3227" s="25">
        <v>-193447.58665717067</v>
      </c>
      <c r="F3227" s="25">
        <v>807888.9965088591</v>
      </c>
      <c r="G3227" s="25">
        <v>305343.29808752146</v>
      </c>
      <c r="H3227" s="25">
        <v>1475731.1538275625</v>
      </c>
      <c r="I3227" s="25">
        <v>1696197.8991019712</v>
      </c>
      <c r="J3227" s="25">
        <v>639456.18905431172</v>
      </c>
      <c r="K3227" s="25">
        <v>1678568.6633605901</v>
      </c>
      <c r="L3227" s="33">
        <v>1330164.3222922166</v>
      </c>
    </row>
    <row r="3228" spans="2:12" x14ac:dyDescent="0.25">
      <c r="B3228" s="27">
        <v>3223</v>
      </c>
      <c r="C3228" s="24">
        <v>704635.65947659919</v>
      </c>
      <c r="D3228" s="25">
        <v>3556696.1680752761</v>
      </c>
      <c r="E3228" s="25">
        <v>-485373.61145740841</v>
      </c>
      <c r="F3228" s="25">
        <v>1758277.0579840271</v>
      </c>
      <c r="G3228" s="25">
        <v>-1039497.7851116816</v>
      </c>
      <c r="H3228" s="25">
        <v>-138067.27084613452</v>
      </c>
      <c r="I3228" s="25">
        <v>229449.46516977157</v>
      </c>
      <c r="J3228" s="25">
        <v>-421322.69582156511</v>
      </c>
      <c r="K3228" s="25">
        <v>1299201.3334835623</v>
      </c>
      <c r="L3228" s="33">
        <v>-385598.05188515689</v>
      </c>
    </row>
    <row r="3229" spans="2:12" x14ac:dyDescent="0.25">
      <c r="B3229" s="27">
        <v>3224</v>
      </c>
      <c r="C3229" s="24">
        <v>-1762069.5766405959</v>
      </c>
      <c r="D3229" s="25">
        <v>2321417.0293174931</v>
      </c>
      <c r="E3229" s="25">
        <v>998790.99771637935</v>
      </c>
      <c r="F3229" s="25">
        <v>407716.45760171954</v>
      </c>
      <c r="G3229" s="25">
        <v>645851.71038351953</v>
      </c>
      <c r="H3229" s="25">
        <v>2883642.5900085624</v>
      </c>
      <c r="I3229" s="25">
        <v>255572.0574057824</v>
      </c>
      <c r="J3229" s="25">
        <v>-590456.85881128209</v>
      </c>
      <c r="K3229" s="25">
        <v>-1225424.8163541742</v>
      </c>
      <c r="L3229" s="33">
        <v>20720.817262584344</v>
      </c>
    </row>
    <row r="3230" spans="2:12" x14ac:dyDescent="0.25">
      <c r="B3230" s="27">
        <v>3225</v>
      </c>
      <c r="C3230" s="24">
        <v>969203.79471247829</v>
      </c>
      <c r="D3230" s="25">
        <v>1898743.7999804621</v>
      </c>
      <c r="E3230" s="25">
        <v>1042326.0408504847</v>
      </c>
      <c r="F3230" s="25">
        <v>1763760.7080482719</v>
      </c>
      <c r="G3230" s="25">
        <v>346591.88472998049</v>
      </c>
      <c r="H3230" s="25">
        <v>1062751.1317421962</v>
      </c>
      <c r="I3230" s="25">
        <v>1835753.8775000805</v>
      </c>
      <c r="J3230" s="25">
        <v>1860062.0322118253</v>
      </c>
      <c r="K3230" s="25">
        <v>405656.15927345958</v>
      </c>
      <c r="L3230" s="33">
        <v>-689394.88914787164</v>
      </c>
    </row>
    <row r="3231" spans="2:12" x14ac:dyDescent="0.25">
      <c r="B3231" s="27">
        <v>3226</v>
      </c>
      <c r="C3231" s="24">
        <v>1409243.5221403698</v>
      </c>
      <c r="D3231" s="25">
        <v>414636.45596200461</v>
      </c>
      <c r="E3231" s="25">
        <v>562970.69672213541</v>
      </c>
      <c r="F3231" s="25">
        <v>1974936.0947647272</v>
      </c>
      <c r="G3231" s="25">
        <v>875483.16670698486</v>
      </c>
      <c r="H3231" s="25">
        <v>-3417.0946152256802</v>
      </c>
      <c r="I3231" s="25">
        <v>-630282.22597787576</v>
      </c>
      <c r="J3231" s="25">
        <v>681052.41950572981</v>
      </c>
      <c r="K3231" s="25">
        <v>2569408.7013641917</v>
      </c>
      <c r="L3231" s="33">
        <v>2047196.9775269255</v>
      </c>
    </row>
    <row r="3232" spans="2:12" x14ac:dyDescent="0.25">
      <c r="B3232" s="27">
        <v>3227</v>
      </c>
      <c r="C3232" s="24">
        <v>145602.20047577471</v>
      </c>
      <c r="D3232" s="25">
        <v>430668.11411237437</v>
      </c>
      <c r="E3232" s="25">
        <v>474835.73345762724</v>
      </c>
      <c r="F3232" s="25">
        <v>1007921.6624948252</v>
      </c>
      <c r="G3232" s="25">
        <v>1739795.0035293275</v>
      </c>
      <c r="H3232" s="25">
        <v>1379935.3052577171</v>
      </c>
      <c r="I3232" s="25">
        <v>-555763.80956268124</v>
      </c>
      <c r="J3232" s="25">
        <v>-1040786.9715014521</v>
      </c>
      <c r="K3232" s="25">
        <v>1236872.9440525332</v>
      </c>
      <c r="L3232" s="33">
        <v>1316352.167580273</v>
      </c>
    </row>
    <row r="3233" spans="2:12" x14ac:dyDescent="0.25">
      <c r="B3233" s="27">
        <v>3228</v>
      </c>
      <c r="C3233" s="24">
        <v>1640882.6461421037</v>
      </c>
      <c r="D3233" s="25">
        <v>1229599.4073279416</v>
      </c>
      <c r="E3233" s="25">
        <v>-532913.07875323948</v>
      </c>
      <c r="F3233" s="25">
        <v>938006.03499900084</v>
      </c>
      <c r="G3233" s="25">
        <v>-353963.93280229066</v>
      </c>
      <c r="H3233" s="25">
        <v>280303.40117743611</v>
      </c>
      <c r="I3233" s="25">
        <v>-420485.71997937001</v>
      </c>
      <c r="J3233" s="25">
        <v>76496.357477636542</v>
      </c>
      <c r="K3233" s="25">
        <v>248226.99885912798</v>
      </c>
      <c r="L3233" s="33">
        <v>-86358.529927490279</v>
      </c>
    </row>
    <row r="3234" spans="2:12" x14ac:dyDescent="0.25">
      <c r="B3234" s="27">
        <v>3229</v>
      </c>
      <c r="C3234" s="24">
        <v>668951.7190467664</v>
      </c>
      <c r="D3234" s="25">
        <v>2552316.0105246683</v>
      </c>
      <c r="E3234" s="25">
        <v>-798740.7910337965</v>
      </c>
      <c r="F3234" s="25">
        <v>-123116.27909448184</v>
      </c>
      <c r="G3234" s="25">
        <v>36078.357395425439</v>
      </c>
      <c r="H3234" s="25">
        <v>87244.789440284949</v>
      </c>
      <c r="I3234" s="25">
        <v>1588162.4791431045</v>
      </c>
      <c r="J3234" s="25">
        <v>1931246.0148621006</v>
      </c>
      <c r="K3234" s="25">
        <v>1036254.7473059148</v>
      </c>
      <c r="L3234" s="33">
        <v>-87331.11638954794</v>
      </c>
    </row>
    <row r="3235" spans="2:12" x14ac:dyDescent="0.25">
      <c r="B3235" s="27">
        <v>3230</v>
      </c>
      <c r="C3235" s="24">
        <v>1037222.9331694278</v>
      </c>
      <c r="D3235" s="25">
        <v>-19149.022611174267</v>
      </c>
      <c r="E3235" s="25">
        <v>457196.18666764908</v>
      </c>
      <c r="F3235" s="25">
        <v>551769.53914271994</v>
      </c>
      <c r="G3235" s="25">
        <v>1089338.08843912</v>
      </c>
      <c r="H3235" s="25">
        <v>1090360.4188496564</v>
      </c>
      <c r="I3235" s="25">
        <v>-191043.80066535855</v>
      </c>
      <c r="J3235" s="25">
        <v>701022.49452027073</v>
      </c>
      <c r="K3235" s="25">
        <v>661250.80976591492</v>
      </c>
      <c r="L3235" s="33">
        <v>1602937.1084275371</v>
      </c>
    </row>
    <row r="3236" spans="2:12" x14ac:dyDescent="0.25">
      <c r="B3236" s="27">
        <v>3231</v>
      </c>
      <c r="C3236" s="24">
        <v>1709747.8237211928</v>
      </c>
      <c r="D3236" s="25">
        <v>-1496356.6684641358</v>
      </c>
      <c r="E3236" s="25">
        <v>2136107.2698456179</v>
      </c>
      <c r="F3236" s="25">
        <v>1459331.7556322049</v>
      </c>
      <c r="G3236" s="25">
        <v>1039930.3114889278</v>
      </c>
      <c r="H3236" s="25">
        <v>1371255.5257691024</v>
      </c>
      <c r="I3236" s="25">
        <v>1953515.6366147874</v>
      </c>
      <c r="J3236" s="25">
        <v>1703966.5081303092</v>
      </c>
      <c r="K3236" s="25">
        <v>828042.54416071717</v>
      </c>
      <c r="L3236" s="33">
        <v>918296.05800487706</v>
      </c>
    </row>
    <row r="3237" spans="2:12" x14ac:dyDescent="0.25">
      <c r="B3237" s="27">
        <v>3232</v>
      </c>
      <c r="C3237" s="24">
        <v>2743203.2291889992</v>
      </c>
      <c r="D3237" s="25">
        <v>9982.7260063062422</v>
      </c>
      <c r="E3237" s="25">
        <v>2516762.4406352453</v>
      </c>
      <c r="F3237" s="25">
        <v>142066.54413310857</v>
      </c>
      <c r="G3237" s="25">
        <v>759355.85192075046</v>
      </c>
      <c r="H3237" s="25">
        <v>2467433.7075942066</v>
      </c>
      <c r="I3237" s="25">
        <v>2153645.2230723687</v>
      </c>
      <c r="J3237" s="25">
        <v>987148.72143203672</v>
      </c>
      <c r="K3237" s="25">
        <v>468429.32441125624</v>
      </c>
      <c r="L3237" s="33">
        <v>4378357.2278164076</v>
      </c>
    </row>
    <row r="3238" spans="2:12" x14ac:dyDescent="0.25">
      <c r="B3238" s="27">
        <v>3233</v>
      </c>
      <c r="C3238" s="24">
        <v>892414.33399697626</v>
      </c>
      <c r="D3238" s="25">
        <v>648469.96562298201</v>
      </c>
      <c r="E3238" s="25">
        <v>35345.156626937911</v>
      </c>
      <c r="F3238" s="25">
        <v>1321571.2836760394</v>
      </c>
      <c r="G3238" s="25">
        <v>-554979.02603557659</v>
      </c>
      <c r="H3238" s="25">
        <v>-77821.740001005121</v>
      </c>
      <c r="I3238" s="25">
        <v>-425172.08519627992</v>
      </c>
      <c r="J3238" s="25">
        <v>2305885.3155509592</v>
      </c>
      <c r="K3238" s="25">
        <v>847753.44038756331</v>
      </c>
      <c r="L3238" s="33">
        <v>2736351.3630315876</v>
      </c>
    </row>
    <row r="3239" spans="2:12" x14ac:dyDescent="0.25">
      <c r="B3239" s="27">
        <v>3234</v>
      </c>
      <c r="C3239" s="24">
        <v>426915.58588038757</v>
      </c>
      <c r="D3239" s="25">
        <v>-1099217.0443164129</v>
      </c>
      <c r="E3239" s="25">
        <v>-340696.50702374242</v>
      </c>
      <c r="F3239" s="25">
        <v>447312.90374572575</v>
      </c>
      <c r="G3239" s="25">
        <v>385763.22670638096</v>
      </c>
      <c r="H3239" s="25">
        <v>-662663.72092794022</v>
      </c>
      <c r="I3239" s="25">
        <v>1021960.7209073622</v>
      </c>
      <c r="J3239" s="25">
        <v>-463439.46642558696</v>
      </c>
      <c r="K3239" s="25">
        <v>858509.38605457311</v>
      </c>
      <c r="L3239" s="33">
        <v>1926723.9842954157</v>
      </c>
    </row>
    <row r="3240" spans="2:12" x14ac:dyDescent="0.25">
      <c r="B3240" s="27">
        <v>3235</v>
      </c>
      <c r="C3240" s="24">
        <v>-2206474.1968742223</v>
      </c>
      <c r="D3240" s="25">
        <v>115915.8517536819</v>
      </c>
      <c r="E3240" s="25">
        <v>913748.03061449761</v>
      </c>
      <c r="F3240" s="25">
        <v>-1648963.8683987202</v>
      </c>
      <c r="G3240" s="25">
        <v>536625.44866915047</v>
      </c>
      <c r="H3240" s="25">
        <v>1097743.4469193509</v>
      </c>
      <c r="I3240" s="25">
        <v>829223.80047079921</v>
      </c>
      <c r="J3240" s="25">
        <v>767961.1078818664</v>
      </c>
      <c r="K3240" s="25">
        <v>405956.44068199303</v>
      </c>
      <c r="L3240" s="33">
        <v>-20286.943569038529</v>
      </c>
    </row>
    <row r="3241" spans="2:12" x14ac:dyDescent="0.25">
      <c r="B3241" s="27">
        <v>3236</v>
      </c>
      <c r="C3241" s="24">
        <v>1233783.3156108232</v>
      </c>
      <c r="D3241" s="25">
        <v>-634472.30172852008</v>
      </c>
      <c r="E3241" s="25">
        <v>-360658.73494864069</v>
      </c>
      <c r="F3241" s="25">
        <v>-972749.50729153305</v>
      </c>
      <c r="G3241" s="25">
        <v>-362882.93822161853</v>
      </c>
      <c r="H3241" s="25">
        <v>-233944.53841832327</v>
      </c>
      <c r="I3241" s="25">
        <v>2129567.0025199689</v>
      </c>
      <c r="J3241" s="25">
        <v>-737898.68040179089</v>
      </c>
      <c r="K3241" s="25">
        <v>269499.86718358239</v>
      </c>
      <c r="L3241" s="33">
        <v>-562661.53137634881</v>
      </c>
    </row>
    <row r="3242" spans="2:12" x14ac:dyDescent="0.25">
      <c r="B3242" s="27">
        <v>3237</v>
      </c>
      <c r="C3242" s="24">
        <v>1314989.4141804064</v>
      </c>
      <c r="D3242" s="25">
        <v>16913.845487892162</v>
      </c>
      <c r="E3242" s="25">
        <v>1405293.3687631018</v>
      </c>
      <c r="F3242" s="25">
        <v>1771627.4110501925</v>
      </c>
      <c r="G3242" s="25">
        <v>-1198051.4849056802</v>
      </c>
      <c r="H3242" s="25">
        <v>-403007.3900758503</v>
      </c>
      <c r="I3242" s="25">
        <v>-403788.38853096124</v>
      </c>
      <c r="J3242" s="25">
        <v>519540.97123256372</v>
      </c>
      <c r="K3242" s="25">
        <v>713718.15172694623</v>
      </c>
      <c r="L3242" s="33">
        <v>1083063.62128272</v>
      </c>
    </row>
    <row r="3243" spans="2:12" x14ac:dyDescent="0.25">
      <c r="B3243" s="27">
        <v>3238</v>
      </c>
      <c r="C3243" s="24">
        <v>1673281.1922478285</v>
      </c>
      <c r="D3243" s="25">
        <v>-359517.97439295147</v>
      </c>
      <c r="E3243" s="25">
        <v>-1122327.9792427439</v>
      </c>
      <c r="F3243" s="25">
        <v>133488.73171976209</v>
      </c>
      <c r="G3243" s="25">
        <v>2098323.5716988696</v>
      </c>
      <c r="H3243" s="25">
        <v>-625555.97951859981</v>
      </c>
      <c r="I3243" s="25">
        <v>1177949.8641374018</v>
      </c>
      <c r="J3243" s="25">
        <v>1642996.7784893196</v>
      </c>
      <c r="K3243" s="25">
        <v>-44612.970434751827</v>
      </c>
      <c r="L3243" s="33">
        <v>255397.42109558173</v>
      </c>
    </row>
    <row r="3244" spans="2:12" x14ac:dyDescent="0.25">
      <c r="B3244" s="27">
        <v>3239</v>
      </c>
      <c r="C3244" s="24">
        <v>-1036879.0087368176</v>
      </c>
      <c r="D3244" s="25">
        <v>2502943.5538419448</v>
      </c>
      <c r="E3244" s="25">
        <v>5192.4099407237954</v>
      </c>
      <c r="F3244" s="25">
        <v>483242.40122472681</v>
      </c>
      <c r="G3244" s="25">
        <v>877979.08073201776</v>
      </c>
      <c r="H3244" s="25">
        <v>2339264.0158289727</v>
      </c>
      <c r="I3244" s="25">
        <v>-89387.8488320373</v>
      </c>
      <c r="J3244" s="25">
        <v>-198124.3292884063</v>
      </c>
      <c r="K3244" s="25">
        <v>972259.50968365744</v>
      </c>
      <c r="L3244" s="33">
        <v>1960232.0165043962</v>
      </c>
    </row>
    <row r="3245" spans="2:12" x14ac:dyDescent="0.25">
      <c r="B3245" s="27">
        <v>3240</v>
      </c>
      <c r="C3245" s="24">
        <v>699788.51867107069</v>
      </c>
      <c r="D3245" s="25">
        <v>1737998.4417193141</v>
      </c>
      <c r="E3245" s="25">
        <v>3747151.7375318268</v>
      </c>
      <c r="F3245" s="25">
        <v>718221.79217252927</v>
      </c>
      <c r="G3245" s="25">
        <v>214366.195698875</v>
      </c>
      <c r="H3245" s="25">
        <v>2596697.7748370515</v>
      </c>
      <c r="I3245" s="25">
        <v>428688.4999442636</v>
      </c>
      <c r="J3245" s="25">
        <v>1306023.57989538</v>
      </c>
      <c r="K3245" s="25">
        <v>382651.04396108165</v>
      </c>
      <c r="L3245" s="33">
        <v>-1392657.4122151644</v>
      </c>
    </row>
    <row r="3246" spans="2:12" x14ac:dyDescent="0.25">
      <c r="B3246" s="27">
        <v>3241</v>
      </c>
      <c r="C3246" s="24">
        <v>-1384817.2259974461</v>
      </c>
      <c r="D3246" s="25">
        <v>913736.84634499438</v>
      </c>
      <c r="E3246" s="25">
        <v>1067207.1929667522</v>
      </c>
      <c r="F3246" s="25">
        <v>511235.70910986234</v>
      </c>
      <c r="G3246" s="25">
        <v>143271.76210558275</v>
      </c>
      <c r="H3246" s="25">
        <v>-392015.93601504387</v>
      </c>
      <c r="I3246" s="25">
        <v>842078.14437434357</v>
      </c>
      <c r="J3246" s="25">
        <v>-455843.0383860101</v>
      </c>
      <c r="K3246" s="25">
        <v>-163520.05144020868</v>
      </c>
      <c r="L3246" s="33">
        <v>160193.92396864761</v>
      </c>
    </row>
    <row r="3247" spans="2:12" x14ac:dyDescent="0.25">
      <c r="B3247" s="27">
        <v>3242</v>
      </c>
      <c r="C3247" s="24">
        <v>1714420.4338910137</v>
      </c>
      <c r="D3247" s="25">
        <v>-1320682.8655298762</v>
      </c>
      <c r="E3247" s="25">
        <v>1746117.4009447023</v>
      </c>
      <c r="F3247" s="25">
        <v>448290.54908328317</v>
      </c>
      <c r="G3247" s="25">
        <v>1739488.5803868901</v>
      </c>
      <c r="H3247" s="25">
        <v>-705249.93198388349</v>
      </c>
      <c r="I3247" s="25">
        <v>450992.12287504924</v>
      </c>
      <c r="J3247" s="25">
        <v>-772498.26522088004</v>
      </c>
      <c r="K3247" s="25">
        <v>944765.72354725515</v>
      </c>
      <c r="L3247" s="33">
        <v>-643972.07596659381</v>
      </c>
    </row>
    <row r="3248" spans="2:12" x14ac:dyDescent="0.25">
      <c r="B3248" s="27">
        <v>3243</v>
      </c>
      <c r="C3248" s="24">
        <v>1318955.3660801109</v>
      </c>
      <c r="D3248" s="25">
        <v>477433.78258636501</v>
      </c>
      <c r="E3248" s="25">
        <v>865202.28403450456</v>
      </c>
      <c r="F3248" s="25">
        <v>751714.81091536721</v>
      </c>
      <c r="G3248" s="25">
        <v>2000686.5249090716</v>
      </c>
      <c r="H3248" s="25">
        <v>1193669.4590673298</v>
      </c>
      <c r="I3248" s="25">
        <v>-906792.60731547093</v>
      </c>
      <c r="J3248" s="25">
        <v>149976.35611980269</v>
      </c>
      <c r="K3248" s="25">
        <v>649297.9272469515</v>
      </c>
      <c r="L3248" s="33">
        <v>1985750.6892711427</v>
      </c>
    </row>
    <row r="3249" spans="2:12" x14ac:dyDescent="0.25">
      <c r="B3249" s="27">
        <v>3244</v>
      </c>
      <c r="C3249" s="24">
        <v>360413.62703529699</v>
      </c>
      <c r="D3249" s="25">
        <v>-506211.05013188627</v>
      </c>
      <c r="E3249" s="25">
        <v>481266.47091927938</v>
      </c>
      <c r="F3249" s="25">
        <v>2670390.8142722799</v>
      </c>
      <c r="G3249" s="25">
        <v>-711769.80734256748</v>
      </c>
      <c r="H3249" s="25">
        <v>385263.14481411781</v>
      </c>
      <c r="I3249" s="25">
        <v>1078379.7208048888</v>
      </c>
      <c r="J3249" s="25">
        <v>1118635.611904298</v>
      </c>
      <c r="K3249" s="25">
        <v>3313403.9129052279</v>
      </c>
      <c r="L3249" s="33">
        <v>154860.13368664961</v>
      </c>
    </row>
    <row r="3250" spans="2:12" x14ac:dyDescent="0.25">
      <c r="B3250" s="27">
        <v>3245</v>
      </c>
      <c r="C3250" s="24">
        <v>-719815.31065148627</v>
      </c>
      <c r="D3250" s="25">
        <v>1953179.2223475967</v>
      </c>
      <c r="E3250" s="25">
        <v>1324005.8668060289</v>
      </c>
      <c r="F3250" s="25">
        <v>151114.36672456469</v>
      </c>
      <c r="G3250" s="25">
        <v>-576018.71800038638</v>
      </c>
      <c r="H3250" s="25">
        <v>1170184.6163856462</v>
      </c>
      <c r="I3250" s="25">
        <v>1055923.6852372126</v>
      </c>
      <c r="J3250" s="25">
        <v>-577085.48618882988</v>
      </c>
      <c r="K3250" s="25">
        <v>-408722.63870800193</v>
      </c>
      <c r="L3250" s="33">
        <v>456869.82749613747</v>
      </c>
    </row>
    <row r="3251" spans="2:12" x14ac:dyDescent="0.25">
      <c r="B3251" s="27">
        <v>3246</v>
      </c>
      <c r="C3251" s="24">
        <v>2600601.2908840626</v>
      </c>
      <c r="D3251" s="25">
        <v>2043006.0830938541</v>
      </c>
      <c r="E3251" s="25">
        <v>2749330.2931866175</v>
      </c>
      <c r="F3251" s="25">
        <v>-849472.52431135951</v>
      </c>
      <c r="G3251" s="25">
        <v>1957226.0535535021</v>
      </c>
      <c r="H3251" s="25">
        <v>-311880.15734661836</v>
      </c>
      <c r="I3251" s="25">
        <v>802437.0814942671</v>
      </c>
      <c r="J3251" s="25">
        <v>1365474.0475688116</v>
      </c>
      <c r="K3251" s="25">
        <v>1542249.8070195108</v>
      </c>
      <c r="L3251" s="33">
        <v>1432901.9306029417</v>
      </c>
    </row>
    <row r="3252" spans="2:12" x14ac:dyDescent="0.25">
      <c r="B3252" s="27">
        <v>3247</v>
      </c>
      <c r="C3252" s="24">
        <v>-1264083.1408694205</v>
      </c>
      <c r="D3252" s="25">
        <v>1948280.7512018932</v>
      </c>
      <c r="E3252" s="25">
        <v>1964283.027533357</v>
      </c>
      <c r="F3252" s="25">
        <v>-103976.51509106345</v>
      </c>
      <c r="G3252" s="25">
        <v>1393396.3471996132</v>
      </c>
      <c r="H3252" s="25">
        <v>56014.682714578696</v>
      </c>
      <c r="I3252" s="25">
        <v>1976419.5420594914</v>
      </c>
      <c r="J3252" s="25">
        <v>-98882.927374405321</v>
      </c>
      <c r="K3252" s="25">
        <v>608250.15420390386</v>
      </c>
      <c r="L3252" s="33">
        <v>-278322.23160351301</v>
      </c>
    </row>
    <row r="3253" spans="2:12" x14ac:dyDescent="0.25">
      <c r="B3253" s="27">
        <v>3248</v>
      </c>
      <c r="C3253" s="24">
        <v>-150754.03609488625</v>
      </c>
      <c r="D3253" s="25">
        <v>2198004.569828243</v>
      </c>
      <c r="E3253" s="25">
        <v>256413.66576646408</v>
      </c>
      <c r="F3253" s="25">
        <v>-599875.68662300427</v>
      </c>
      <c r="G3253" s="25">
        <v>1010846.3307328913</v>
      </c>
      <c r="H3253" s="25">
        <v>342805.6947937794</v>
      </c>
      <c r="I3253" s="25">
        <v>2208184.4671988832</v>
      </c>
      <c r="J3253" s="25">
        <v>634018.29735288071</v>
      </c>
      <c r="K3253" s="25">
        <v>-1184517.5102660279</v>
      </c>
      <c r="L3253" s="33">
        <v>-269309.80120883137</v>
      </c>
    </row>
    <row r="3254" spans="2:12" x14ac:dyDescent="0.25">
      <c r="B3254" s="27">
        <v>3249</v>
      </c>
      <c r="C3254" s="24">
        <v>1474976.2736361758</v>
      </c>
      <c r="D3254" s="25">
        <v>-532042.13558397209</v>
      </c>
      <c r="E3254" s="25">
        <v>1931027.5280703716</v>
      </c>
      <c r="F3254" s="25">
        <v>307863.55668515386</v>
      </c>
      <c r="G3254" s="25">
        <v>444857.48730096407</v>
      </c>
      <c r="H3254" s="25">
        <v>292211.73902047658</v>
      </c>
      <c r="I3254" s="25">
        <v>2898003.4178556018</v>
      </c>
      <c r="J3254" s="25">
        <v>815726.44137195591</v>
      </c>
      <c r="K3254" s="25">
        <v>-173148.45806475589</v>
      </c>
      <c r="L3254" s="33">
        <v>-362372.01394066121</v>
      </c>
    </row>
    <row r="3255" spans="2:12" x14ac:dyDescent="0.25">
      <c r="B3255" s="27">
        <v>3250</v>
      </c>
      <c r="C3255" s="24">
        <v>2288865.2959099044</v>
      </c>
      <c r="D3255" s="25">
        <v>-2084952.9454855677</v>
      </c>
      <c r="E3255" s="25">
        <v>3119299.1341403145</v>
      </c>
      <c r="F3255" s="25">
        <v>383172.95309354272</v>
      </c>
      <c r="G3255" s="25">
        <v>827383.56494654855</v>
      </c>
      <c r="H3255" s="25">
        <v>998854.8174056951</v>
      </c>
      <c r="I3255" s="25">
        <v>767005.99857172836</v>
      </c>
      <c r="J3255" s="25">
        <v>1836864.3832133804</v>
      </c>
      <c r="K3255" s="25">
        <v>517929.67937509296</v>
      </c>
      <c r="L3255" s="33">
        <v>1108149.3816178916</v>
      </c>
    </row>
    <row r="3256" spans="2:12" x14ac:dyDescent="0.25">
      <c r="B3256" s="27">
        <v>3251</v>
      </c>
      <c r="C3256" s="24">
        <v>2358258.1056971522</v>
      </c>
      <c r="D3256" s="25">
        <v>3890537.55070099</v>
      </c>
      <c r="E3256" s="25">
        <v>1078227.4235249786</v>
      </c>
      <c r="F3256" s="25">
        <v>-693223.70860170666</v>
      </c>
      <c r="G3256" s="25">
        <v>606421.94804218179</v>
      </c>
      <c r="H3256" s="25">
        <v>-1448580.3615563428</v>
      </c>
      <c r="I3256" s="25">
        <v>-128650.79348956514</v>
      </c>
      <c r="J3256" s="25">
        <v>-1427595.0297485543</v>
      </c>
      <c r="K3256" s="25">
        <v>712626.33504690509</v>
      </c>
      <c r="L3256" s="33">
        <v>896083.22284042649</v>
      </c>
    </row>
    <row r="3257" spans="2:12" x14ac:dyDescent="0.25">
      <c r="B3257" s="27">
        <v>3252</v>
      </c>
      <c r="C3257" s="24">
        <v>2087930.3781503234</v>
      </c>
      <c r="D3257" s="25">
        <v>1523162.1717229523</v>
      </c>
      <c r="E3257" s="25">
        <v>327012.29468304105</v>
      </c>
      <c r="F3257" s="25">
        <v>1732950.1705641914</v>
      </c>
      <c r="G3257" s="25">
        <v>508237.97386336001</v>
      </c>
      <c r="H3257" s="25">
        <v>-341742.45167598967</v>
      </c>
      <c r="I3257" s="25">
        <v>107029.73359509744</v>
      </c>
      <c r="J3257" s="25">
        <v>298052.05580841843</v>
      </c>
      <c r="K3257" s="25">
        <v>1816805.6874331189</v>
      </c>
      <c r="L3257" s="33">
        <v>647754.15405092109</v>
      </c>
    </row>
    <row r="3258" spans="2:12" x14ac:dyDescent="0.25">
      <c r="B3258" s="27">
        <v>3253</v>
      </c>
      <c r="C3258" s="24">
        <v>-3249808.7328142528</v>
      </c>
      <c r="D3258" s="25">
        <v>-1000394.7844913383</v>
      </c>
      <c r="E3258" s="25">
        <v>589676.0109835919</v>
      </c>
      <c r="F3258" s="25">
        <v>78310.448579223827</v>
      </c>
      <c r="G3258" s="25">
        <v>875339.80497244373</v>
      </c>
      <c r="H3258" s="25">
        <v>-163005.31853590813</v>
      </c>
      <c r="I3258" s="25">
        <v>-1165990.1807143176</v>
      </c>
      <c r="J3258" s="25">
        <v>1576124.5719814664</v>
      </c>
      <c r="K3258" s="25">
        <v>1564212.0681112427</v>
      </c>
      <c r="L3258" s="33">
        <v>-734353.59658072237</v>
      </c>
    </row>
    <row r="3259" spans="2:12" x14ac:dyDescent="0.25">
      <c r="B3259" s="27">
        <v>3254</v>
      </c>
      <c r="C3259" s="24">
        <v>-465512.32345561311</v>
      </c>
      <c r="D3259" s="25">
        <v>-132341.14705017954</v>
      </c>
      <c r="E3259" s="25">
        <v>1041476.7379140742</v>
      </c>
      <c r="F3259" s="25">
        <v>145811.8862553183</v>
      </c>
      <c r="G3259" s="25">
        <v>419088.06172404625</v>
      </c>
      <c r="H3259" s="25">
        <v>-335970.29487753473</v>
      </c>
      <c r="I3259" s="25">
        <v>17721.893793062773</v>
      </c>
      <c r="J3259" s="25">
        <v>139896.57057550084</v>
      </c>
      <c r="K3259" s="25">
        <v>208440.65781226335</v>
      </c>
      <c r="L3259" s="33">
        <v>809461.58714046609</v>
      </c>
    </row>
    <row r="3260" spans="2:12" x14ac:dyDescent="0.25">
      <c r="B3260" s="27">
        <v>3255</v>
      </c>
      <c r="C3260" s="24">
        <v>-205401.20777886454</v>
      </c>
      <c r="D3260" s="25">
        <v>1338550.3821072923</v>
      </c>
      <c r="E3260" s="25">
        <v>656166.71555165015</v>
      </c>
      <c r="F3260" s="25">
        <v>-156118.57990782754</v>
      </c>
      <c r="G3260" s="25">
        <v>1459940.015852524</v>
      </c>
      <c r="H3260" s="25">
        <v>1354499.1439188891</v>
      </c>
      <c r="I3260" s="25">
        <v>784648.08927978808</v>
      </c>
      <c r="J3260" s="25">
        <v>1031312.1115562818</v>
      </c>
      <c r="K3260" s="25">
        <v>1025366.7151212222</v>
      </c>
      <c r="L3260" s="33">
        <v>457506.8624365693</v>
      </c>
    </row>
    <row r="3261" spans="2:12" x14ac:dyDescent="0.25">
      <c r="B3261" s="27">
        <v>3256</v>
      </c>
      <c r="C3261" s="24">
        <v>1983308.2407510197</v>
      </c>
      <c r="D3261" s="25">
        <v>723902.38333567418</v>
      </c>
      <c r="E3261" s="25">
        <v>1168536.4518053946</v>
      </c>
      <c r="F3261" s="25">
        <v>2455797.9681670358</v>
      </c>
      <c r="G3261" s="25">
        <v>1843532.9122959618</v>
      </c>
      <c r="H3261" s="25">
        <v>-1029046.2190861055</v>
      </c>
      <c r="I3261" s="25">
        <v>415330.22052148823</v>
      </c>
      <c r="J3261" s="25">
        <v>42616.982961778529</v>
      </c>
      <c r="K3261" s="25">
        <v>574055.91751492536</v>
      </c>
      <c r="L3261" s="33">
        <v>1004405.0234934306</v>
      </c>
    </row>
    <row r="3262" spans="2:12" x14ac:dyDescent="0.25">
      <c r="B3262" s="27">
        <v>3257</v>
      </c>
      <c r="C3262" s="24">
        <v>1975238.9587432118</v>
      </c>
      <c r="D3262" s="25">
        <v>1234686.9689990105</v>
      </c>
      <c r="E3262" s="25">
        <v>2598697.7643203619</v>
      </c>
      <c r="F3262" s="25">
        <v>522947.69400643231</v>
      </c>
      <c r="G3262" s="25">
        <v>469753.46361257136</v>
      </c>
      <c r="H3262" s="25">
        <v>1402216.0849608127</v>
      </c>
      <c r="I3262" s="25">
        <v>-1100117.4698508829</v>
      </c>
      <c r="J3262" s="25">
        <v>441398.14864232391</v>
      </c>
      <c r="K3262" s="25">
        <v>2669616.1314366092</v>
      </c>
      <c r="L3262" s="33">
        <v>3982389.9058740567</v>
      </c>
    </row>
    <row r="3263" spans="2:12" x14ac:dyDescent="0.25">
      <c r="B3263" s="27">
        <v>3258</v>
      </c>
      <c r="C3263" s="24">
        <v>2437471.3176612249</v>
      </c>
      <c r="D3263" s="25">
        <v>299670.8738971483</v>
      </c>
      <c r="E3263" s="25">
        <v>-108822.7583723003</v>
      </c>
      <c r="F3263" s="25">
        <v>2108214.9980686055</v>
      </c>
      <c r="G3263" s="25">
        <v>587660.97689516703</v>
      </c>
      <c r="H3263" s="25">
        <v>777806.46548592858</v>
      </c>
      <c r="I3263" s="25">
        <v>1042052.7130146795</v>
      </c>
      <c r="J3263" s="25">
        <v>1750455.1541058896</v>
      </c>
      <c r="K3263" s="25">
        <v>1403268.9180891649</v>
      </c>
      <c r="L3263" s="33">
        <v>366445.63207629463</v>
      </c>
    </row>
    <row r="3264" spans="2:12" x14ac:dyDescent="0.25">
      <c r="B3264" s="27">
        <v>3259</v>
      </c>
      <c r="C3264" s="24">
        <v>2343135.9923204361</v>
      </c>
      <c r="D3264" s="25">
        <v>420633.05506110564</v>
      </c>
      <c r="E3264" s="25">
        <v>-148182.90240085544</v>
      </c>
      <c r="F3264" s="25">
        <v>1079506.8184840051</v>
      </c>
      <c r="G3264" s="25">
        <v>250361.7087012995</v>
      </c>
      <c r="H3264" s="25">
        <v>4786013.3620322999</v>
      </c>
      <c r="I3264" s="25">
        <v>1385600.9022250962</v>
      </c>
      <c r="J3264" s="25">
        <v>-341861.05745676905</v>
      </c>
      <c r="K3264" s="25">
        <v>935797.59410944674</v>
      </c>
      <c r="L3264" s="33">
        <v>-1108185.0488557331</v>
      </c>
    </row>
    <row r="3265" spans="2:12" x14ac:dyDescent="0.25">
      <c r="B3265" s="27">
        <v>3260</v>
      </c>
      <c r="C3265" s="24">
        <v>4393145.3382584117</v>
      </c>
      <c r="D3265" s="25">
        <v>269261.40130228922</v>
      </c>
      <c r="E3265" s="25">
        <v>155212.17063751491</v>
      </c>
      <c r="F3265" s="25">
        <v>1471294.9191108476</v>
      </c>
      <c r="G3265" s="25">
        <v>109810.49187143939</v>
      </c>
      <c r="H3265" s="25">
        <v>-392545.62499230821</v>
      </c>
      <c r="I3265" s="25">
        <v>-514697.61057012063</v>
      </c>
      <c r="J3265" s="25">
        <v>1465936.6495884769</v>
      </c>
      <c r="K3265" s="25">
        <v>404203.76536191115</v>
      </c>
      <c r="L3265" s="33">
        <v>-208059.21059280122</v>
      </c>
    </row>
    <row r="3266" spans="2:12" x14ac:dyDescent="0.25">
      <c r="B3266" s="27">
        <v>3261</v>
      </c>
      <c r="C3266" s="24">
        <v>693354.03133467631</v>
      </c>
      <c r="D3266" s="25">
        <v>323608.02099618642</v>
      </c>
      <c r="E3266" s="25">
        <v>-407435.81569206109</v>
      </c>
      <c r="F3266" s="25">
        <v>2244294.3570069885</v>
      </c>
      <c r="G3266" s="25">
        <v>1005591.2447849503</v>
      </c>
      <c r="H3266" s="25">
        <v>838115.42904650141</v>
      </c>
      <c r="I3266" s="25">
        <v>2200413.3870846038</v>
      </c>
      <c r="J3266" s="25">
        <v>1059029.9915996389</v>
      </c>
      <c r="K3266" s="25">
        <v>1149223.4444690747</v>
      </c>
      <c r="L3266" s="33">
        <v>951390.52228347771</v>
      </c>
    </row>
    <row r="3267" spans="2:12" x14ac:dyDescent="0.25">
      <c r="B3267" s="27">
        <v>3262</v>
      </c>
      <c r="C3267" s="24">
        <v>1393185.4230341064</v>
      </c>
      <c r="D3267" s="25">
        <v>1283272.7321836562</v>
      </c>
      <c r="E3267" s="25">
        <v>-954609.67814289499</v>
      </c>
      <c r="F3267" s="25">
        <v>-1727632.0022516993</v>
      </c>
      <c r="G3267" s="25">
        <v>93971.594735871535</v>
      </c>
      <c r="H3267" s="25">
        <v>677993.54741569422</v>
      </c>
      <c r="I3267" s="25">
        <v>479055.88867776562</v>
      </c>
      <c r="J3267" s="25">
        <v>1179877.8857377404</v>
      </c>
      <c r="K3267" s="25">
        <v>-97654.361249390524</v>
      </c>
      <c r="L3267" s="33">
        <v>205170.83501072461</v>
      </c>
    </row>
    <row r="3268" spans="2:12" x14ac:dyDescent="0.25">
      <c r="B3268" s="27">
        <v>3263</v>
      </c>
      <c r="C3268" s="24">
        <v>171753.48158740718</v>
      </c>
      <c r="D3268" s="25">
        <v>1888949.687611436</v>
      </c>
      <c r="E3268" s="25">
        <v>1684578.4467381304</v>
      </c>
      <c r="F3268" s="25">
        <v>1315445.051455522</v>
      </c>
      <c r="G3268" s="25">
        <v>662060.03934954107</v>
      </c>
      <c r="H3268" s="25">
        <v>604390.84167502169</v>
      </c>
      <c r="I3268" s="25">
        <v>382972.29256994696</v>
      </c>
      <c r="J3268" s="25">
        <v>1666517.8397613843</v>
      </c>
      <c r="K3268" s="25">
        <v>415072.66941874521</v>
      </c>
      <c r="L3268" s="33">
        <v>1207738.7076513427</v>
      </c>
    </row>
    <row r="3269" spans="2:12" x14ac:dyDescent="0.25">
      <c r="B3269" s="27">
        <v>3264</v>
      </c>
      <c r="C3269" s="24">
        <v>1421525.0430065808</v>
      </c>
      <c r="D3269" s="25">
        <v>1394199.0613084268</v>
      </c>
      <c r="E3269" s="25">
        <v>2290288.7718688799</v>
      </c>
      <c r="F3269" s="25">
        <v>104874.94680311996</v>
      </c>
      <c r="G3269" s="25">
        <v>-749342.5113874115</v>
      </c>
      <c r="H3269" s="25">
        <v>1755947.9714713804</v>
      </c>
      <c r="I3269" s="25">
        <v>708287.41035825107</v>
      </c>
      <c r="J3269" s="25">
        <v>174958.52456250694</v>
      </c>
      <c r="K3269" s="25">
        <v>14019.571955406573</v>
      </c>
      <c r="L3269" s="33">
        <v>762873.89337866195</v>
      </c>
    </row>
    <row r="3270" spans="2:12" x14ac:dyDescent="0.25">
      <c r="B3270" s="27">
        <v>3265</v>
      </c>
      <c r="C3270" s="24">
        <v>491458.85050762212</v>
      </c>
      <c r="D3270" s="25">
        <v>1471166.2158960504</v>
      </c>
      <c r="E3270" s="25">
        <v>459309.44048292981</v>
      </c>
      <c r="F3270" s="25">
        <v>485166.48847886501</v>
      </c>
      <c r="G3270" s="25">
        <v>2211506.7180741252</v>
      </c>
      <c r="H3270" s="25">
        <v>945428.66670281673</v>
      </c>
      <c r="I3270" s="25">
        <v>572687.07536392752</v>
      </c>
      <c r="J3270" s="25">
        <v>624527.63989200071</v>
      </c>
      <c r="K3270" s="25">
        <v>-545165.08649596851</v>
      </c>
      <c r="L3270" s="33">
        <v>976596.98711212445</v>
      </c>
    </row>
    <row r="3271" spans="2:12" x14ac:dyDescent="0.25">
      <c r="B3271" s="27">
        <v>3266</v>
      </c>
      <c r="C3271" s="24">
        <v>234054.14135398157</v>
      </c>
      <c r="D3271" s="25">
        <v>1897989.8286602711</v>
      </c>
      <c r="E3271" s="25">
        <v>797580.75894671492</v>
      </c>
      <c r="F3271" s="25">
        <v>795544.67734582536</v>
      </c>
      <c r="G3271" s="25">
        <v>2338524.6923811883</v>
      </c>
      <c r="H3271" s="25">
        <v>2408550.2611159245</v>
      </c>
      <c r="I3271" s="25">
        <v>640375.72723474354</v>
      </c>
      <c r="J3271" s="25">
        <v>-435460.19558560988</v>
      </c>
      <c r="K3271" s="25">
        <v>-824529.7063635732</v>
      </c>
      <c r="L3271" s="33">
        <v>-1080834.1939664995</v>
      </c>
    </row>
    <row r="3272" spans="2:12" x14ac:dyDescent="0.25">
      <c r="B3272" s="27">
        <v>3267</v>
      </c>
      <c r="C3272" s="24">
        <v>52204.902542209718</v>
      </c>
      <c r="D3272" s="25">
        <v>-434374.23756102473</v>
      </c>
      <c r="E3272" s="25">
        <v>439671.00166155584</v>
      </c>
      <c r="F3272" s="25">
        <v>1085917.1192450202</v>
      </c>
      <c r="G3272" s="25">
        <v>1452674.0971584795</v>
      </c>
      <c r="H3272" s="25">
        <v>191472.0406140117</v>
      </c>
      <c r="I3272" s="25">
        <v>-200591.0058222441</v>
      </c>
      <c r="J3272" s="25">
        <v>-395386.27551234886</v>
      </c>
      <c r="K3272" s="25">
        <v>1268439.6431808351</v>
      </c>
      <c r="L3272" s="33">
        <v>2780320.982337337</v>
      </c>
    </row>
    <row r="3273" spans="2:12" x14ac:dyDescent="0.25">
      <c r="B3273" s="27">
        <v>3268</v>
      </c>
      <c r="C3273" s="24">
        <v>942214.11931187473</v>
      </c>
      <c r="D3273" s="25">
        <v>-10936.557679208927</v>
      </c>
      <c r="E3273" s="25">
        <v>3364925.3613189729</v>
      </c>
      <c r="F3273" s="25">
        <v>2261625.5493913842</v>
      </c>
      <c r="G3273" s="25">
        <v>3378043.0241313614</v>
      </c>
      <c r="H3273" s="25">
        <v>-950064.44199332129</v>
      </c>
      <c r="I3273" s="25">
        <v>-176387.91566395573</v>
      </c>
      <c r="J3273" s="25">
        <v>602359.11976753827</v>
      </c>
      <c r="K3273" s="25">
        <v>24945.686767782085</v>
      </c>
      <c r="L3273" s="33">
        <v>198480.1974328123</v>
      </c>
    </row>
    <row r="3274" spans="2:12" x14ac:dyDescent="0.25">
      <c r="B3274" s="27">
        <v>3269</v>
      </c>
      <c r="C3274" s="24">
        <v>1006507.513563416</v>
      </c>
      <c r="D3274" s="25">
        <v>337937.42636401905</v>
      </c>
      <c r="E3274" s="25">
        <v>2586775.1866638516</v>
      </c>
      <c r="F3274" s="25">
        <v>-249531.44309508894</v>
      </c>
      <c r="G3274" s="25">
        <v>1792639.5323826224</v>
      </c>
      <c r="H3274" s="25">
        <v>-936814.28571663983</v>
      </c>
      <c r="I3274" s="25">
        <v>1024570.6092442553</v>
      </c>
      <c r="J3274" s="25">
        <v>3014589.2130080541</v>
      </c>
      <c r="K3274" s="25">
        <v>1370804.1830822146</v>
      </c>
      <c r="L3274" s="33">
        <v>-1172411.5417037359</v>
      </c>
    </row>
    <row r="3275" spans="2:12" x14ac:dyDescent="0.25">
      <c r="B3275" s="27">
        <v>3270</v>
      </c>
      <c r="C3275" s="24">
        <v>-459798.84122551652</v>
      </c>
      <c r="D3275" s="25">
        <v>1883267.1569958283</v>
      </c>
      <c r="E3275" s="25">
        <v>2017825.7788803154</v>
      </c>
      <c r="F3275" s="25">
        <v>-408053.33837794792</v>
      </c>
      <c r="G3275" s="25">
        <v>278667.06871213717</v>
      </c>
      <c r="H3275" s="25">
        <v>-30470.540748695843</v>
      </c>
      <c r="I3275" s="25">
        <v>-443992.6981464508</v>
      </c>
      <c r="J3275" s="25">
        <v>913215.0267832838</v>
      </c>
      <c r="K3275" s="25">
        <v>1304832.3696345617</v>
      </c>
      <c r="L3275" s="33">
        <v>1903539.4933555983</v>
      </c>
    </row>
    <row r="3276" spans="2:12" x14ac:dyDescent="0.25">
      <c r="B3276" s="27">
        <v>3271</v>
      </c>
      <c r="C3276" s="24">
        <v>718774.51188998297</v>
      </c>
      <c r="D3276" s="25">
        <v>489249.22621875908</v>
      </c>
      <c r="E3276" s="25">
        <v>1293331.4120310917</v>
      </c>
      <c r="F3276" s="25">
        <v>804080.20976746362</v>
      </c>
      <c r="G3276" s="25">
        <v>1593232.9583974141</v>
      </c>
      <c r="H3276" s="25">
        <v>1277488.4486387037</v>
      </c>
      <c r="I3276" s="25">
        <v>1350799.7831699504</v>
      </c>
      <c r="J3276" s="25">
        <v>809223.83956655487</v>
      </c>
      <c r="K3276" s="25">
        <v>-1499726.4359522937</v>
      </c>
      <c r="L3276" s="33">
        <v>1300866.8253279915</v>
      </c>
    </row>
    <row r="3277" spans="2:12" x14ac:dyDescent="0.25">
      <c r="B3277" s="27">
        <v>3272</v>
      </c>
      <c r="C3277" s="24">
        <v>-344432.88354592677</v>
      </c>
      <c r="D3277" s="25">
        <v>3465389.5571247907</v>
      </c>
      <c r="E3277" s="25">
        <v>27813.288103814237</v>
      </c>
      <c r="F3277" s="25">
        <v>2496909.8425580892</v>
      </c>
      <c r="G3277" s="25">
        <v>1069247.8473464735</v>
      </c>
      <c r="H3277" s="25">
        <v>-526708.29057220183</v>
      </c>
      <c r="I3277" s="25">
        <v>1747624.7204659237</v>
      </c>
      <c r="J3277" s="25">
        <v>2101954.3969494672</v>
      </c>
      <c r="K3277" s="25">
        <v>752608.83975776006</v>
      </c>
      <c r="L3277" s="33">
        <v>-326227.4003184801</v>
      </c>
    </row>
    <row r="3278" spans="2:12" x14ac:dyDescent="0.25">
      <c r="B3278" s="27">
        <v>3273</v>
      </c>
      <c r="C3278" s="24">
        <v>-1644449.5133172292</v>
      </c>
      <c r="D3278" s="25">
        <v>-591248.39222766692</v>
      </c>
      <c r="E3278" s="25">
        <v>3148754.5263715833</v>
      </c>
      <c r="F3278" s="25">
        <v>-260424.52952791471</v>
      </c>
      <c r="G3278" s="25">
        <v>861966.55091871554</v>
      </c>
      <c r="H3278" s="25">
        <v>2038146.7070196406</v>
      </c>
      <c r="I3278" s="25">
        <v>-460360.47893492365</v>
      </c>
      <c r="J3278" s="25">
        <v>996128.3063667859</v>
      </c>
      <c r="K3278" s="25">
        <v>-333853.71491739154</v>
      </c>
      <c r="L3278" s="33">
        <v>1988445.2138334606</v>
      </c>
    </row>
    <row r="3279" spans="2:12" x14ac:dyDescent="0.25">
      <c r="B3279" s="27">
        <v>3274</v>
      </c>
      <c r="C3279" s="24">
        <v>-596376.46414701035</v>
      </c>
      <c r="D3279" s="25">
        <v>852716.92493847571</v>
      </c>
      <c r="E3279" s="25">
        <v>1342401.0360093219</v>
      </c>
      <c r="F3279" s="25">
        <v>2967026.8686596393</v>
      </c>
      <c r="G3279" s="25">
        <v>-2166527.6842379165</v>
      </c>
      <c r="H3279" s="25">
        <v>1421185.988961631</v>
      </c>
      <c r="I3279" s="25">
        <v>-924862.58058093954</v>
      </c>
      <c r="J3279" s="25">
        <v>-7741.7611364638433</v>
      </c>
      <c r="K3279" s="25">
        <v>684773.03521076869</v>
      </c>
      <c r="L3279" s="33">
        <v>996945.4631183953</v>
      </c>
    </row>
    <row r="3280" spans="2:12" x14ac:dyDescent="0.25">
      <c r="B3280" s="27">
        <v>3275</v>
      </c>
      <c r="C3280" s="24">
        <v>1907112.7340256721</v>
      </c>
      <c r="D3280" s="25">
        <v>646136.13585524494</v>
      </c>
      <c r="E3280" s="25">
        <v>4733325.6579577327</v>
      </c>
      <c r="F3280" s="25">
        <v>233890.28378947871</v>
      </c>
      <c r="G3280" s="25">
        <v>-183068.62890997017</v>
      </c>
      <c r="H3280" s="25">
        <v>705265.84786173142</v>
      </c>
      <c r="I3280" s="25">
        <v>1676402.4706450459</v>
      </c>
      <c r="J3280" s="25">
        <v>1223164.878748178</v>
      </c>
      <c r="K3280" s="25">
        <v>1726326.187265248</v>
      </c>
      <c r="L3280" s="33">
        <v>622418.66326399799</v>
      </c>
    </row>
    <row r="3281" spans="2:12" x14ac:dyDescent="0.25">
      <c r="B3281" s="27">
        <v>3276</v>
      </c>
      <c r="C3281" s="24">
        <v>1667208.1968019586</v>
      </c>
      <c r="D3281" s="25">
        <v>2373378.59053106</v>
      </c>
      <c r="E3281" s="25">
        <v>1465518.800434229</v>
      </c>
      <c r="F3281" s="25">
        <v>1291026.7892866754</v>
      </c>
      <c r="G3281" s="25">
        <v>556011.00383443199</v>
      </c>
      <c r="H3281" s="25">
        <v>1747032.8293884518</v>
      </c>
      <c r="I3281" s="25">
        <v>678607.68680011202</v>
      </c>
      <c r="J3281" s="25">
        <v>-310048.44967431063</v>
      </c>
      <c r="K3281" s="25">
        <v>-2475499.1551350472</v>
      </c>
      <c r="L3281" s="33">
        <v>1055188.0719244606</v>
      </c>
    </row>
    <row r="3282" spans="2:12" x14ac:dyDescent="0.25">
      <c r="B3282" s="27">
        <v>3277</v>
      </c>
      <c r="C3282" s="24">
        <v>765911.73887724429</v>
      </c>
      <c r="D3282" s="25">
        <v>-969985.34588717064</v>
      </c>
      <c r="E3282" s="25">
        <v>527198.02671060618</v>
      </c>
      <c r="F3282" s="25">
        <v>1705314.4525491344</v>
      </c>
      <c r="G3282" s="25">
        <v>-370745.83670839481</v>
      </c>
      <c r="H3282" s="25">
        <v>843900.87268260773</v>
      </c>
      <c r="I3282" s="25">
        <v>1341440.6092673247</v>
      </c>
      <c r="J3282" s="25">
        <v>114363.60155817959</v>
      </c>
      <c r="K3282" s="25">
        <v>554592.72610473912</v>
      </c>
      <c r="L3282" s="33">
        <v>-100551.16581989406</v>
      </c>
    </row>
    <row r="3283" spans="2:12" x14ac:dyDescent="0.25">
      <c r="B3283" s="27">
        <v>3278</v>
      </c>
      <c r="C3283" s="24">
        <v>3250383.4963946752</v>
      </c>
      <c r="D3283" s="25">
        <v>1219905.2381221498</v>
      </c>
      <c r="E3283" s="25">
        <v>1548195.3808104573</v>
      </c>
      <c r="F3283" s="25">
        <v>1312626.3142638486</v>
      </c>
      <c r="G3283" s="25">
        <v>699862.82482817909</v>
      </c>
      <c r="H3283" s="25">
        <v>1575834.0505412705</v>
      </c>
      <c r="I3283" s="25">
        <v>-283025.03233239846</v>
      </c>
      <c r="J3283" s="25">
        <v>1703248.9549784707</v>
      </c>
      <c r="K3283" s="25">
        <v>1857360.9760170351</v>
      </c>
      <c r="L3283" s="33">
        <v>-643629.37101334799</v>
      </c>
    </row>
    <row r="3284" spans="2:12" x14ac:dyDescent="0.25">
      <c r="B3284" s="27">
        <v>3279</v>
      </c>
      <c r="C3284" s="24">
        <v>429973.48625548184</v>
      </c>
      <c r="D3284" s="25">
        <v>2108539.2768040281</v>
      </c>
      <c r="E3284" s="25">
        <v>701780.91124842037</v>
      </c>
      <c r="F3284" s="25">
        <v>641917.92979578208</v>
      </c>
      <c r="G3284" s="25">
        <v>2773776.5888607623</v>
      </c>
      <c r="H3284" s="25">
        <v>2092681.4302852103</v>
      </c>
      <c r="I3284" s="25">
        <v>1659571.1936675115</v>
      </c>
      <c r="J3284" s="25">
        <v>239323.08739261702</v>
      </c>
      <c r="K3284" s="25">
        <v>-689830.34399478417</v>
      </c>
      <c r="L3284" s="33">
        <v>-1410589.4998833281</v>
      </c>
    </row>
    <row r="3285" spans="2:12" x14ac:dyDescent="0.25">
      <c r="B3285" s="27">
        <v>3280</v>
      </c>
      <c r="C3285" s="24">
        <v>-1070905.8365903869</v>
      </c>
      <c r="D3285" s="25">
        <v>-1065355.9364913213</v>
      </c>
      <c r="E3285" s="25">
        <v>-360564.58093389869</v>
      </c>
      <c r="F3285" s="25">
        <v>42933.694895647001</v>
      </c>
      <c r="G3285" s="25">
        <v>299861.6669893139</v>
      </c>
      <c r="H3285" s="25">
        <v>-433613.7746646828</v>
      </c>
      <c r="I3285" s="25">
        <v>294171.53917473555</v>
      </c>
      <c r="J3285" s="25">
        <v>952056.73744202033</v>
      </c>
      <c r="K3285" s="25">
        <v>139613.42221059743</v>
      </c>
      <c r="L3285" s="33">
        <v>510613.47192856483</v>
      </c>
    </row>
    <row r="3286" spans="2:12" x14ac:dyDescent="0.25">
      <c r="B3286" s="27">
        <v>3281</v>
      </c>
      <c r="C3286" s="24">
        <v>1867801.0871772375</v>
      </c>
      <c r="D3286" s="25">
        <v>-248045.32490512589</v>
      </c>
      <c r="E3286" s="25">
        <v>1075328.0969439</v>
      </c>
      <c r="F3286" s="25">
        <v>733110.53436562931</v>
      </c>
      <c r="G3286" s="25">
        <v>147838.91247583646</v>
      </c>
      <c r="H3286" s="25">
        <v>802700.20708407089</v>
      </c>
      <c r="I3286" s="25">
        <v>1687922.2282556547</v>
      </c>
      <c r="J3286" s="25">
        <v>-1189374.4457900887</v>
      </c>
      <c r="K3286" s="25">
        <v>1661610.5983832991</v>
      </c>
      <c r="L3286" s="33">
        <v>-1137440.6541321296</v>
      </c>
    </row>
    <row r="3287" spans="2:12" x14ac:dyDescent="0.25">
      <c r="B3287" s="27">
        <v>3282</v>
      </c>
      <c r="C3287" s="24">
        <v>608092.21159454528</v>
      </c>
      <c r="D3287" s="25">
        <v>-1863170.4478959399</v>
      </c>
      <c r="E3287" s="25">
        <v>1448777.4189436948</v>
      </c>
      <c r="F3287" s="25">
        <v>690847.01604742697</v>
      </c>
      <c r="G3287" s="25">
        <v>-1702113.5156096632</v>
      </c>
      <c r="H3287" s="25">
        <v>-1449383.8360663592</v>
      </c>
      <c r="I3287" s="25">
        <v>-520854.75414702948</v>
      </c>
      <c r="J3287" s="25">
        <v>1721251.4497154341</v>
      </c>
      <c r="K3287" s="25">
        <v>1362030.3394923382</v>
      </c>
      <c r="L3287" s="33">
        <v>505454.9582708939</v>
      </c>
    </row>
    <row r="3288" spans="2:12" x14ac:dyDescent="0.25">
      <c r="B3288" s="27">
        <v>3283</v>
      </c>
      <c r="C3288" s="24">
        <v>3183476.0583013836</v>
      </c>
      <c r="D3288" s="25">
        <v>-974800.98940933309</v>
      </c>
      <c r="E3288" s="25">
        <v>112845.25805304991</v>
      </c>
      <c r="F3288" s="25">
        <v>-112460.23255124269</v>
      </c>
      <c r="G3288" s="25">
        <v>2118873.9081968339</v>
      </c>
      <c r="H3288" s="25">
        <v>-852377.83609662345</v>
      </c>
      <c r="I3288" s="25">
        <v>162852.46733336989</v>
      </c>
      <c r="J3288" s="25">
        <v>78613.832850318402</v>
      </c>
      <c r="K3288" s="25">
        <v>319407.09476429317</v>
      </c>
      <c r="L3288" s="33">
        <v>1873075.9298984716</v>
      </c>
    </row>
    <row r="3289" spans="2:12" x14ac:dyDescent="0.25">
      <c r="B3289" s="27">
        <v>3284</v>
      </c>
      <c r="C3289" s="24">
        <v>2892057.984016804</v>
      </c>
      <c r="D3289" s="25">
        <v>-22434.210622505285</v>
      </c>
      <c r="E3289" s="25">
        <v>-7072.9422359969467</v>
      </c>
      <c r="F3289" s="25">
        <v>98337.719114691485</v>
      </c>
      <c r="G3289" s="25">
        <v>407641.84363616351</v>
      </c>
      <c r="H3289" s="25">
        <v>942318.84378703032</v>
      </c>
      <c r="I3289" s="25">
        <v>-396763.36570002744</v>
      </c>
      <c r="J3289" s="25">
        <v>1058126.4125934397</v>
      </c>
      <c r="K3289" s="25">
        <v>944578.11879631039</v>
      </c>
      <c r="L3289" s="33">
        <v>-925821.47778147133</v>
      </c>
    </row>
    <row r="3290" spans="2:12" x14ac:dyDescent="0.25">
      <c r="B3290" s="27">
        <v>3285</v>
      </c>
      <c r="C3290" s="24">
        <v>1001766.4077088702</v>
      </c>
      <c r="D3290" s="25">
        <v>71502.361231038347</v>
      </c>
      <c r="E3290" s="25">
        <v>-324047.52998520341</v>
      </c>
      <c r="F3290" s="25">
        <v>-1423060.6492105457</v>
      </c>
      <c r="G3290" s="25">
        <v>-193360.23728672136</v>
      </c>
      <c r="H3290" s="25">
        <v>582043.86167170806</v>
      </c>
      <c r="I3290" s="25">
        <v>183227.03217578307</v>
      </c>
      <c r="J3290" s="25">
        <v>726904.26437981799</v>
      </c>
      <c r="K3290" s="25">
        <v>1716235.9366746191</v>
      </c>
      <c r="L3290" s="33">
        <v>39582.172797562554</v>
      </c>
    </row>
    <row r="3291" spans="2:12" x14ac:dyDescent="0.25">
      <c r="B3291" s="27">
        <v>3286</v>
      </c>
      <c r="C3291" s="24">
        <v>1320890.2951990119</v>
      </c>
      <c r="D3291" s="25">
        <v>-198966.86617100146</v>
      </c>
      <c r="E3291" s="25">
        <v>1199518.2829943402</v>
      </c>
      <c r="F3291" s="25">
        <v>880032.28239653632</v>
      </c>
      <c r="G3291" s="25">
        <v>1584361.3713606452</v>
      </c>
      <c r="H3291" s="25">
        <v>820109.42673041206</v>
      </c>
      <c r="I3291" s="25">
        <v>-574131.66781041166</v>
      </c>
      <c r="J3291" s="25">
        <v>551966.92245999817</v>
      </c>
      <c r="K3291" s="25">
        <v>1390702.7227472761</v>
      </c>
      <c r="L3291" s="33">
        <v>-561371.73316338193</v>
      </c>
    </row>
    <row r="3292" spans="2:12" x14ac:dyDescent="0.25">
      <c r="B3292" s="27">
        <v>3287</v>
      </c>
      <c r="C3292" s="24">
        <v>-545302.43478481984</v>
      </c>
      <c r="D3292" s="25">
        <v>2461381.4170990875</v>
      </c>
      <c r="E3292" s="25">
        <v>176835.4134939909</v>
      </c>
      <c r="F3292" s="25">
        <v>-158477.6905933721</v>
      </c>
      <c r="G3292" s="25">
        <v>1162604.7753694039</v>
      </c>
      <c r="H3292" s="25">
        <v>1282349.1621826473</v>
      </c>
      <c r="I3292" s="25">
        <v>786721.31476534996</v>
      </c>
      <c r="J3292" s="25">
        <v>1169406.7436393402</v>
      </c>
      <c r="K3292" s="25">
        <v>1549592.4647631198</v>
      </c>
      <c r="L3292" s="33">
        <v>464453.00538273156</v>
      </c>
    </row>
    <row r="3293" spans="2:12" x14ac:dyDescent="0.25">
      <c r="B3293" s="27">
        <v>3288</v>
      </c>
      <c r="C3293" s="24">
        <v>10513.329185497947</v>
      </c>
      <c r="D3293" s="25">
        <v>1250761.0869294144</v>
      </c>
      <c r="E3293" s="25">
        <v>1898623.5074478257</v>
      </c>
      <c r="F3293" s="25">
        <v>-487602.36910960265</v>
      </c>
      <c r="G3293" s="25">
        <v>1763280.0670467648</v>
      </c>
      <c r="H3293" s="25">
        <v>874080.61756059527</v>
      </c>
      <c r="I3293" s="25">
        <v>3351719.8757622326</v>
      </c>
      <c r="J3293" s="25">
        <v>613770.96848074533</v>
      </c>
      <c r="K3293" s="25">
        <v>539531.83788365731</v>
      </c>
      <c r="L3293" s="33">
        <v>1565787.2877008077</v>
      </c>
    </row>
    <row r="3294" spans="2:12" x14ac:dyDescent="0.25">
      <c r="B3294" s="27">
        <v>3289</v>
      </c>
      <c r="C3294" s="24">
        <v>132452.75680333795</v>
      </c>
      <c r="D3294" s="25">
        <v>3161623.750181241</v>
      </c>
      <c r="E3294" s="25">
        <v>265656.07636811119</v>
      </c>
      <c r="F3294" s="25">
        <v>1390806.6194176823</v>
      </c>
      <c r="G3294" s="25">
        <v>-66068.05165312998</v>
      </c>
      <c r="H3294" s="25">
        <v>1611321.6488080705</v>
      </c>
      <c r="I3294" s="25">
        <v>1521868.0947222132</v>
      </c>
      <c r="J3294" s="25">
        <v>253146.31638966128</v>
      </c>
      <c r="K3294" s="25">
        <v>2343207.2681102995</v>
      </c>
      <c r="L3294" s="33">
        <v>1771921.6356663913</v>
      </c>
    </row>
    <row r="3295" spans="2:12" x14ac:dyDescent="0.25">
      <c r="B3295" s="27">
        <v>3290</v>
      </c>
      <c r="C3295" s="24">
        <v>3395675.1818450172</v>
      </c>
      <c r="D3295" s="25">
        <v>3769660.5786916632</v>
      </c>
      <c r="E3295" s="25">
        <v>1617389.9587287144</v>
      </c>
      <c r="F3295" s="25">
        <v>809134.34179570712</v>
      </c>
      <c r="G3295" s="25">
        <v>886907.06096209586</v>
      </c>
      <c r="H3295" s="25">
        <v>385832.37123815063</v>
      </c>
      <c r="I3295" s="25">
        <v>-832703.04430161742</v>
      </c>
      <c r="J3295" s="25">
        <v>1374099.8275068197</v>
      </c>
      <c r="K3295" s="25">
        <v>-48741.344939559232</v>
      </c>
      <c r="L3295" s="33">
        <v>1763743.5839136816</v>
      </c>
    </row>
    <row r="3296" spans="2:12" x14ac:dyDescent="0.25">
      <c r="B3296" s="27">
        <v>3291</v>
      </c>
      <c r="C3296" s="24">
        <v>-343852.4903149996</v>
      </c>
      <c r="D3296" s="25">
        <v>-694038.17536616465</v>
      </c>
      <c r="E3296" s="25">
        <v>1598801.9791613072</v>
      </c>
      <c r="F3296" s="25">
        <v>2161185.3832970266</v>
      </c>
      <c r="G3296" s="25">
        <v>2496035.7712585661</v>
      </c>
      <c r="H3296" s="25">
        <v>970568.50934203994</v>
      </c>
      <c r="I3296" s="25">
        <v>1020329.2898437879</v>
      </c>
      <c r="J3296" s="25">
        <v>621111.45871199155</v>
      </c>
      <c r="K3296" s="25">
        <v>-317230.40382908052</v>
      </c>
      <c r="L3296" s="33">
        <v>43652.224623764865</v>
      </c>
    </row>
    <row r="3297" spans="2:12" x14ac:dyDescent="0.25">
      <c r="B3297" s="27">
        <v>3292</v>
      </c>
      <c r="C3297" s="24">
        <v>-408789.48132365942</v>
      </c>
      <c r="D3297" s="25">
        <v>894216.40274760826</v>
      </c>
      <c r="E3297" s="25">
        <v>2407554.1901159128</v>
      </c>
      <c r="F3297" s="25">
        <v>974064.18639300577</v>
      </c>
      <c r="G3297" s="25">
        <v>791656.98050163314</v>
      </c>
      <c r="H3297" s="25">
        <v>800457.71112240804</v>
      </c>
      <c r="I3297" s="25">
        <v>1134243.5042361096</v>
      </c>
      <c r="J3297" s="25">
        <v>806266.30306941923</v>
      </c>
      <c r="K3297" s="25">
        <v>43714.202607228886</v>
      </c>
      <c r="L3297" s="33">
        <v>-523413.33118559327</v>
      </c>
    </row>
    <row r="3298" spans="2:12" x14ac:dyDescent="0.25">
      <c r="B3298" s="27">
        <v>3293</v>
      </c>
      <c r="C3298" s="24">
        <v>167859.18043251988</v>
      </c>
      <c r="D3298" s="25">
        <v>1448083.2424987974</v>
      </c>
      <c r="E3298" s="25">
        <v>1429011.6008851407</v>
      </c>
      <c r="F3298" s="25">
        <v>2266270.1755774431</v>
      </c>
      <c r="G3298" s="25">
        <v>52855.207159912679</v>
      </c>
      <c r="H3298" s="25">
        <v>2923006.7490417217</v>
      </c>
      <c r="I3298" s="25">
        <v>115092.39659381006</v>
      </c>
      <c r="J3298" s="25">
        <v>339123.81794390082</v>
      </c>
      <c r="K3298" s="25">
        <v>3155075.0226749182</v>
      </c>
      <c r="L3298" s="33">
        <v>477972.6073731035</v>
      </c>
    </row>
    <row r="3299" spans="2:12" x14ac:dyDescent="0.25">
      <c r="B3299" s="27">
        <v>3294</v>
      </c>
      <c r="C3299" s="24">
        <v>363892.97144763265</v>
      </c>
      <c r="D3299" s="25">
        <v>-14594.122235381976</v>
      </c>
      <c r="E3299" s="25">
        <v>760264.8978244029</v>
      </c>
      <c r="F3299" s="25">
        <v>1766157.895559676</v>
      </c>
      <c r="G3299" s="25">
        <v>-871323.40257781139</v>
      </c>
      <c r="H3299" s="25">
        <v>1727862.2785368934</v>
      </c>
      <c r="I3299" s="25">
        <v>2387605.1950012455</v>
      </c>
      <c r="J3299" s="25">
        <v>1290324.2421152974</v>
      </c>
      <c r="K3299" s="25">
        <v>-246915.11347826663</v>
      </c>
      <c r="L3299" s="33">
        <v>778866.6853176346</v>
      </c>
    </row>
    <row r="3300" spans="2:12" x14ac:dyDescent="0.25">
      <c r="B3300" s="27">
        <v>3295</v>
      </c>
      <c r="C3300" s="24">
        <v>1810781.7015369805</v>
      </c>
      <c r="D3300" s="25">
        <v>1269040.7888608035</v>
      </c>
      <c r="E3300" s="25">
        <v>909410.63906100951</v>
      </c>
      <c r="F3300" s="25">
        <v>936735.30825329665</v>
      </c>
      <c r="G3300" s="25">
        <v>-1272881.9151400696</v>
      </c>
      <c r="H3300" s="25">
        <v>-524625.27106804773</v>
      </c>
      <c r="I3300" s="25">
        <v>1263496.5530881458</v>
      </c>
      <c r="J3300" s="25">
        <v>-738020.14781210665</v>
      </c>
      <c r="K3300" s="25">
        <v>465104.83160967752</v>
      </c>
      <c r="L3300" s="33">
        <v>838552.40531932609</v>
      </c>
    </row>
    <row r="3301" spans="2:12" x14ac:dyDescent="0.25">
      <c r="B3301" s="27">
        <v>3296</v>
      </c>
      <c r="C3301" s="24">
        <v>2470429.6692184275</v>
      </c>
      <c r="D3301" s="25">
        <v>-432222.90430954937</v>
      </c>
      <c r="E3301" s="25">
        <v>1258835.9561287393</v>
      </c>
      <c r="F3301" s="25">
        <v>677340.51752181863</v>
      </c>
      <c r="G3301" s="25">
        <v>-125336.21038771793</v>
      </c>
      <c r="H3301" s="25">
        <v>419202.41245076433</v>
      </c>
      <c r="I3301" s="25">
        <v>238155.36555424053</v>
      </c>
      <c r="J3301" s="25">
        <v>2016993.8733224273</v>
      </c>
      <c r="K3301" s="25">
        <v>-225701.4025361524</v>
      </c>
      <c r="L3301" s="33">
        <v>449435.58447800623</v>
      </c>
    </row>
    <row r="3302" spans="2:12" x14ac:dyDescent="0.25">
      <c r="B3302" s="27">
        <v>3297</v>
      </c>
      <c r="C3302" s="24">
        <v>-92544.279927572235</v>
      </c>
      <c r="D3302" s="25">
        <v>-410753.59289679583</v>
      </c>
      <c r="E3302" s="25">
        <v>2811687.4309304836</v>
      </c>
      <c r="F3302" s="25">
        <v>174633.76981950458</v>
      </c>
      <c r="G3302" s="25">
        <v>-739846.34399309708</v>
      </c>
      <c r="H3302" s="25">
        <v>-226205.30284782127</v>
      </c>
      <c r="I3302" s="25">
        <v>1828131.3146580779</v>
      </c>
      <c r="J3302" s="25">
        <v>659514.16118136328</v>
      </c>
      <c r="K3302" s="25">
        <v>-8481.7382032042369</v>
      </c>
      <c r="L3302" s="33">
        <v>2003396.3764783116</v>
      </c>
    </row>
    <row r="3303" spans="2:12" x14ac:dyDescent="0.25">
      <c r="B3303" s="27">
        <v>3298</v>
      </c>
      <c r="C3303" s="24">
        <v>-1639599.3301863091</v>
      </c>
      <c r="D3303" s="25">
        <v>-1116802.8819624635</v>
      </c>
      <c r="E3303" s="25">
        <v>247458.76948589366</v>
      </c>
      <c r="F3303" s="25">
        <v>-358804.1880846275</v>
      </c>
      <c r="G3303" s="25">
        <v>-711798.19086187473</v>
      </c>
      <c r="H3303" s="25">
        <v>1206002.1407112656</v>
      </c>
      <c r="I3303" s="25">
        <v>-17430.125317771453</v>
      </c>
      <c r="J3303" s="25">
        <v>3023574.7529822458</v>
      </c>
      <c r="K3303" s="25">
        <v>1249500.2691083681</v>
      </c>
      <c r="L3303" s="33">
        <v>270510.94831001665</v>
      </c>
    </row>
    <row r="3304" spans="2:12" x14ac:dyDescent="0.25">
      <c r="B3304" s="27">
        <v>3299</v>
      </c>
      <c r="C3304" s="24">
        <v>719185.33837859891</v>
      </c>
      <c r="D3304" s="25">
        <v>-827648.5620021848</v>
      </c>
      <c r="E3304" s="25">
        <v>1853228.2201199867</v>
      </c>
      <c r="F3304" s="25">
        <v>860161.32585472148</v>
      </c>
      <c r="G3304" s="25">
        <v>-302016.2588292947</v>
      </c>
      <c r="H3304" s="25">
        <v>857772.84871604852</v>
      </c>
      <c r="I3304" s="25">
        <v>293031.09282128653</v>
      </c>
      <c r="J3304" s="25">
        <v>650715.49812810263</v>
      </c>
      <c r="K3304" s="25">
        <v>2268480.8676074669</v>
      </c>
      <c r="L3304" s="33">
        <v>-1167140.5329518616</v>
      </c>
    </row>
    <row r="3305" spans="2:12" x14ac:dyDescent="0.25">
      <c r="B3305" s="27">
        <v>3300</v>
      </c>
      <c r="C3305" s="24">
        <v>-106548.73931324575</v>
      </c>
      <c r="D3305" s="25">
        <v>235166.43428461766</v>
      </c>
      <c r="E3305" s="25">
        <v>-1118554.5926900413</v>
      </c>
      <c r="F3305" s="25">
        <v>2527376.7482471606</v>
      </c>
      <c r="G3305" s="25">
        <v>1813824.4989192914</v>
      </c>
      <c r="H3305" s="25">
        <v>1524268.4082235587</v>
      </c>
      <c r="I3305" s="25">
        <v>157511.52865246218</v>
      </c>
      <c r="J3305" s="25">
        <v>-811125.64356190432</v>
      </c>
      <c r="K3305" s="25">
        <v>1053047.2521251822</v>
      </c>
      <c r="L3305" s="33">
        <v>-41091.400705748238</v>
      </c>
    </row>
    <row r="3306" spans="2:12" x14ac:dyDescent="0.25">
      <c r="B3306" s="27">
        <v>3301</v>
      </c>
      <c r="C3306" s="24">
        <v>493941.92022868991</v>
      </c>
      <c r="D3306" s="25">
        <v>300664.9857445457</v>
      </c>
      <c r="E3306" s="25">
        <v>2140678.6834863834</v>
      </c>
      <c r="F3306" s="25">
        <v>542039.52320936043</v>
      </c>
      <c r="G3306" s="25">
        <v>-251894.34106975328</v>
      </c>
      <c r="H3306" s="25">
        <v>1004580.1992579503</v>
      </c>
      <c r="I3306" s="25">
        <v>-26025.908888580278</v>
      </c>
      <c r="J3306" s="25">
        <v>1519974.7097869748</v>
      </c>
      <c r="K3306" s="25">
        <v>-272243.95098160719</v>
      </c>
      <c r="L3306" s="33">
        <v>-43172.416247455869</v>
      </c>
    </row>
    <row r="3307" spans="2:12" x14ac:dyDescent="0.25">
      <c r="B3307" s="27">
        <v>3302</v>
      </c>
      <c r="C3307" s="24">
        <v>2115152.9322913662</v>
      </c>
      <c r="D3307" s="25">
        <v>799793.02076623775</v>
      </c>
      <c r="E3307" s="25">
        <v>4415194.9561858103</v>
      </c>
      <c r="F3307" s="25">
        <v>2116148.0028110929</v>
      </c>
      <c r="G3307" s="25">
        <v>1047794.7657329524</v>
      </c>
      <c r="H3307" s="25">
        <v>1450302.3593640281</v>
      </c>
      <c r="I3307" s="25">
        <v>156827.46454845462</v>
      </c>
      <c r="J3307" s="25">
        <v>740150.04198824754</v>
      </c>
      <c r="K3307" s="25">
        <v>362759.9256191561</v>
      </c>
      <c r="L3307" s="33">
        <v>487580.25101108756</v>
      </c>
    </row>
    <row r="3308" spans="2:12" x14ac:dyDescent="0.25">
      <c r="B3308" s="27">
        <v>3303</v>
      </c>
      <c r="C3308" s="24">
        <v>976675.17976623122</v>
      </c>
      <c r="D3308" s="25">
        <v>911707.34079382382</v>
      </c>
      <c r="E3308" s="25">
        <v>913190.34080210049</v>
      </c>
      <c r="F3308" s="25">
        <v>1218219.9239262994</v>
      </c>
      <c r="G3308" s="25">
        <v>1312682.5481289313</v>
      </c>
      <c r="H3308" s="25">
        <v>-251537.73192425538</v>
      </c>
      <c r="I3308" s="25">
        <v>1706592.8769371295</v>
      </c>
      <c r="J3308" s="25">
        <v>1670829.2778375219</v>
      </c>
      <c r="K3308" s="25">
        <v>-754921.83357437793</v>
      </c>
      <c r="L3308" s="33">
        <v>254184.38514274638</v>
      </c>
    </row>
    <row r="3309" spans="2:12" x14ac:dyDescent="0.25">
      <c r="B3309" s="27">
        <v>3304</v>
      </c>
      <c r="C3309" s="24">
        <v>1932683.134439948</v>
      </c>
      <c r="D3309" s="25">
        <v>1185874.1765686655</v>
      </c>
      <c r="E3309" s="25">
        <v>1204741.5487728547</v>
      </c>
      <c r="F3309" s="25">
        <v>1702377.9947105581</v>
      </c>
      <c r="G3309" s="25">
        <v>675622.83382513793</v>
      </c>
      <c r="H3309" s="25">
        <v>406546.97580550145</v>
      </c>
      <c r="I3309" s="25">
        <v>1459172.3910416486</v>
      </c>
      <c r="J3309" s="25">
        <v>2339207.4284265982</v>
      </c>
      <c r="K3309" s="25">
        <v>-316239.34444198431</v>
      </c>
      <c r="L3309" s="33">
        <v>514462.40817860654</v>
      </c>
    </row>
    <row r="3310" spans="2:12" x14ac:dyDescent="0.25">
      <c r="B3310" s="27">
        <v>3305</v>
      </c>
      <c r="C3310" s="24">
        <v>315830.89680794114</v>
      </c>
      <c r="D3310" s="25">
        <v>-1616732.8153144442</v>
      </c>
      <c r="E3310" s="25">
        <v>546293.49965747306</v>
      </c>
      <c r="F3310" s="25">
        <v>1487674.40087122</v>
      </c>
      <c r="G3310" s="25">
        <v>-642477.81756097311</v>
      </c>
      <c r="H3310" s="25">
        <v>-470972.71961820405</v>
      </c>
      <c r="I3310" s="25">
        <v>1198025.8802970173</v>
      </c>
      <c r="J3310" s="25">
        <v>1586047.6679944</v>
      </c>
      <c r="K3310" s="25">
        <v>1794866.4060814097</v>
      </c>
      <c r="L3310" s="33">
        <v>2262135.2215340626</v>
      </c>
    </row>
    <row r="3311" spans="2:12" x14ac:dyDescent="0.25">
      <c r="B3311" s="27">
        <v>3306</v>
      </c>
      <c r="C3311" s="24">
        <v>428690.3118199422</v>
      </c>
      <c r="D3311" s="25">
        <v>-384505.13677850319</v>
      </c>
      <c r="E3311" s="25">
        <v>-697997.79413256887</v>
      </c>
      <c r="F3311" s="25">
        <v>-414734.79054023838</v>
      </c>
      <c r="G3311" s="25">
        <v>3654395.5951492451</v>
      </c>
      <c r="H3311" s="25">
        <v>2364.8113837172277</v>
      </c>
      <c r="I3311" s="25">
        <v>2634843.1854212796</v>
      </c>
      <c r="J3311" s="25">
        <v>818397.18172666151</v>
      </c>
      <c r="K3311" s="25">
        <v>-80564.702526974957</v>
      </c>
      <c r="L3311" s="33">
        <v>1038026.1596442601</v>
      </c>
    </row>
    <row r="3312" spans="2:12" x14ac:dyDescent="0.25">
      <c r="B3312" s="27">
        <v>3307</v>
      </c>
      <c r="C3312" s="24">
        <v>2568686.618885038</v>
      </c>
      <c r="D3312" s="25">
        <v>1922000.3835772099</v>
      </c>
      <c r="E3312" s="25">
        <v>1943668.8245538818</v>
      </c>
      <c r="F3312" s="25">
        <v>81530.777898312546</v>
      </c>
      <c r="G3312" s="25">
        <v>910433.43744998286</v>
      </c>
      <c r="H3312" s="25">
        <v>1878432.3578476813</v>
      </c>
      <c r="I3312" s="25">
        <v>576245.01590351621</v>
      </c>
      <c r="J3312" s="25">
        <v>570138.76910429308</v>
      </c>
      <c r="K3312" s="25">
        <v>2393000.0773947751</v>
      </c>
      <c r="L3312" s="33">
        <v>2269479.6246102229</v>
      </c>
    </row>
    <row r="3313" spans="2:12" x14ac:dyDescent="0.25">
      <c r="B3313" s="27">
        <v>3308</v>
      </c>
      <c r="C3313" s="24">
        <v>1031413.7505175825</v>
      </c>
      <c r="D3313" s="25">
        <v>2198318.8974050153</v>
      </c>
      <c r="E3313" s="25">
        <v>1660966.3775720708</v>
      </c>
      <c r="F3313" s="25">
        <v>-402705.85334157059</v>
      </c>
      <c r="G3313" s="25">
        <v>987729.53880113317</v>
      </c>
      <c r="H3313" s="25">
        <v>739146.782607737</v>
      </c>
      <c r="I3313" s="25">
        <v>-25.001956661231816</v>
      </c>
      <c r="J3313" s="25">
        <v>-443189.46002449468</v>
      </c>
      <c r="K3313" s="25">
        <v>152799.14780195104</v>
      </c>
      <c r="L3313" s="33">
        <v>2264096.2988456823</v>
      </c>
    </row>
    <row r="3314" spans="2:12" x14ac:dyDescent="0.25">
      <c r="B3314" s="27">
        <v>3309</v>
      </c>
      <c r="C3314" s="24">
        <v>1199341.71134642</v>
      </c>
      <c r="D3314" s="25">
        <v>415099.42085986957</v>
      </c>
      <c r="E3314" s="25">
        <v>2945688.4290321302</v>
      </c>
      <c r="F3314" s="25">
        <v>1261319.7218070338</v>
      </c>
      <c r="G3314" s="25">
        <v>963930.70470073959</v>
      </c>
      <c r="H3314" s="25">
        <v>2380167.266504582</v>
      </c>
      <c r="I3314" s="25">
        <v>772286.16079428978</v>
      </c>
      <c r="J3314" s="25">
        <v>1923013.5138264224</v>
      </c>
      <c r="K3314" s="25">
        <v>1057170.2503184876</v>
      </c>
      <c r="L3314" s="33">
        <v>552823.69166569924</v>
      </c>
    </row>
    <row r="3315" spans="2:12" x14ac:dyDescent="0.25">
      <c r="B3315" s="27">
        <v>3310</v>
      </c>
      <c r="C3315" s="24">
        <v>1073070.3697861074</v>
      </c>
      <c r="D3315" s="25">
        <v>1431177.8948705476</v>
      </c>
      <c r="E3315" s="25">
        <v>150625.84840045543</v>
      </c>
      <c r="F3315" s="25">
        <v>1252091.2478034957</v>
      </c>
      <c r="G3315" s="25">
        <v>785008.97274485324</v>
      </c>
      <c r="H3315" s="25">
        <v>1504354.3589666928</v>
      </c>
      <c r="I3315" s="25">
        <v>1328601.7105053472</v>
      </c>
      <c r="J3315" s="25">
        <v>417699.9531317912</v>
      </c>
      <c r="K3315" s="25">
        <v>1532291.0404902096</v>
      </c>
      <c r="L3315" s="33">
        <v>-1140902.4158615246</v>
      </c>
    </row>
    <row r="3316" spans="2:12" x14ac:dyDescent="0.25">
      <c r="B3316" s="27">
        <v>3311</v>
      </c>
      <c r="C3316" s="24">
        <v>584412.79373220028</v>
      </c>
      <c r="D3316" s="25">
        <v>-1466395.0062200995</v>
      </c>
      <c r="E3316" s="25">
        <v>552912.05353087932</v>
      </c>
      <c r="F3316" s="25">
        <v>919425.0121800201</v>
      </c>
      <c r="G3316" s="25">
        <v>2039318.7510508643</v>
      </c>
      <c r="H3316" s="25">
        <v>1551969.7362096896</v>
      </c>
      <c r="I3316" s="25">
        <v>453772.354347202</v>
      </c>
      <c r="J3316" s="25">
        <v>221370.73004308157</v>
      </c>
      <c r="K3316" s="25">
        <v>162663.40981670143</v>
      </c>
      <c r="L3316" s="33">
        <v>540720.641742534</v>
      </c>
    </row>
    <row r="3317" spans="2:12" x14ac:dyDescent="0.25">
      <c r="B3317" s="27">
        <v>3312</v>
      </c>
      <c r="C3317" s="24">
        <v>-73515.139517754782</v>
      </c>
      <c r="D3317" s="25">
        <v>1524788.0333821345</v>
      </c>
      <c r="E3317" s="25">
        <v>995208.77122934256</v>
      </c>
      <c r="F3317" s="25">
        <v>959348.97615514137</v>
      </c>
      <c r="G3317" s="25">
        <v>1764578.1356893317</v>
      </c>
      <c r="H3317" s="25">
        <v>972444.7600863697</v>
      </c>
      <c r="I3317" s="25">
        <v>576514.78672460234</v>
      </c>
      <c r="J3317" s="25">
        <v>904359.5088032498</v>
      </c>
      <c r="K3317" s="25">
        <v>753767.73824193142</v>
      </c>
      <c r="L3317" s="33">
        <v>894954.41243296303</v>
      </c>
    </row>
    <row r="3318" spans="2:12" x14ac:dyDescent="0.25">
      <c r="B3318" s="27">
        <v>3313</v>
      </c>
      <c r="C3318" s="24">
        <v>313832.25675601652</v>
      </c>
      <c r="D3318" s="25">
        <v>477607.12357249763</v>
      </c>
      <c r="E3318" s="25">
        <v>1075473.6351560727</v>
      </c>
      <c r="F3318" s="25">
        <v>1362214.7296463116</v>
      </c>
      <c r="G3318" s="25">
        <v>64445.414357251022</v>
      </c>
      <c r="H3318" s="25">
        <v>-46002.331828988157</v>
      </c>
      <c r="I3318" s="25">
        <v>744782.59686513152</v>
      </c>
      <c r="J3318" s="25">
        <v>431734.20491217636</v>
      </c>
      <c r="K3318" s="25">
        <v>2549128.5779700959</v>
      </c>
      <c r="L3318" s="33">
        <v>1132145.1091487776</v>
      </c>
    </row>
    <row r="3319" spans="2:12" x14ac:dyDescent="0.25">
      <c r="B3319" s="27">
        <v>3314</v>
      </c>
      <c r="C3319" s="24">
        <v>1979436.0160985766</v>
      </c>
      <c r="D3319" s="25">
        <v>1566072.5538918921</v>
      </c>
      <c r="E3319" s="25">
        <v>1536629.9098679642</v>
      </c>
      <c r="F3319" s="25">
        <v>179155.25675320765</v>
      </c>
      <c r="G3319" s="25">
        <v>966598.17153341044</v>
      </c>
      <c r="H3319" s="25">
        <v>2197140.933197516</v>
      </c>
      <c r="I3319" s="25">
        <v>1106738.0729714418</v>
      </c>
      <c r="J3319" s="25">
        <v>1021691.0615874492</v>
      </c>
      <c r="K3319" s="25">
        <v>1878055.6753971358</v>
      </c>
      <c r="L3319" s="33">
        <v>-159539.1519321599</v>
      </c>
    </row>
    <row r="3320" spans="2:12" x14ac:dyDescent="0.25">
      <c r="B3320" s="27">
        <v>3315</v>
      </c>
      <c r="C3320" s="24">
        <v>1634751.7330153277</v>
      </c>
      <c r="D3320" s="25">
        <v>356473.73811606504</v>
      </c>
      <c r="E3320" s="25">
        <v>304570.49423318869</v>
      </c>
      <c r="F3320" s="25">
        <v>1026133.6206144365</v>
      </c>
      <c r="G3320" s="25">
        <v>72336.540889153257</v>
      </c>
      <c r="H3320" s="25">
        <v>-8149.3422299041413</v>
      </c>
      <c r="I3320" s="25">
        <v>670906.39570266614</v>
      </c>
      <c r="J3320" s="25">
        <v>1508815.8321846863</v>
      </c>
      <c r="K3320" s="25">
        <v>1451600.2300632773</v>
      </c>
      <c r="L3320" s="33">
        <v>1005158.5855003642</v>
      </c>
    </row>
    <row r="3321" spans="2:12" x14ac:dyDescent="0.25">
      <c r="B3321" s="27">
        <v>3316</v>
      </c>
      <c r="C3321" s="24">
        <v>820919.1741672121</v>
      </c>
      <c r="D3321" s="25">
        <v>1656481.9005246693</v>
      </c>
      <c r="E3321" s="25">
        <v>-176719.33043702785</v>
      </c>
      <c r="F3321" s="25">
        <v>3329318.0326450658</v>
      </c>
      <c r="G3321" s="25">
        <v>1113392.2293732399</v>
      </c>
      <c r="H3321" s="25">
        <v>860596.67444554577</v>
      </c>
      <c r="I3321" s="25">
        <v>374459.99250252498</v>
      </c>
      <c r="J3321" s="25">
        <v>913964.32480619289</v>
      </c>
      <c r="K3321" s="25">
        <v>456738.03921069764</v>
      </c>
      <c r="L3321" s="33">
        <v>2814717.1642438974</v>
      </c>
    </row>
    <row r="3322" spans="2:12" x14ac:dyDescent="0.25">
      <c r="B3322" s="27">
        <v>3317</v>
      </c>
      <c r="C3322" s="24">
        <v>2905886.6499710847</v>
      </c>
      <c r="D3322" s="25">
        <v>1371419.4722019793</v>
      </c>
      <c r="E3322" s="25">
        <v>3167032.2061476298</v>
      </c>
      <c r="F3322" s="25">
        <v>68697.091172813438</v>
      </c>
      <c r="G3322" s="25">
        <v>-220047.32350492245</v>
      </c>
      <c r="H3322" s="25">
        <v>1058935.1474943603</v>
      </c>
      <c r="I3322" s="25">
        <v>460875.50130788237</v>
      </c>
      <c r="J3322" s="25">
        <v>113054.03030557185</v>
      </c>
      <c r="K3322" s="25">
        <v>-1115801.4762203898</v>
      </c>
      <c r="L3322" s="33">
        <v>1803131.1892105695</v>
      </c>
    </row>
    <row r="3323" spans="2:12" x14ac:dyDescent="0.25">
      <c r="B3323" s="27">
        <v>3318</v>
      </c>
      <c r="C3323" s="24">
        <v>826130.4693372515</v>
      </c>
      <c r="D3323" s="25">
        <v>3723014.873591532</v>
      </c>
      <c r="E3323" s="25">
        <v>-532666.06964918878</v>
      </c>
      <c r="F3323" s="25">
        <v>729493.83843613509</v>
      </c>
      <c r="G3323" s="25">
        <v>310045.76084464602</v>
      </c>
      <c r="H3323" s="25">
        <v>-453209.34387863707</v>
      </c>
      <c r="I3323" s="25">
        <v>2050878.3850475345</v>
      </c>
      <c r="J3323" s="25">
        <v>1407862.5811154451</v>
      </c>
      <c r="K3323" s="25">
        <v>335401.86574978381</v>
      </c>
      <c r="L3323" s="33">
        <v>993688.50938979164</v>
      </c>
    </row>
    <row r="3324" spans="2:12" x14ac:dyDescent="0.25">
      <c r="B3324" s="27">
        <v>3319</v>
      </c>
      <c r="C3324" s="24">
        <v>-483838.17086945428</v>
      </c>
      <c r="D3324" s="25">
        <v>1988457.8761876086</v>
      </c>
      <c r="E3324" s="25">
        <v>1253033.072421954</v>
      </c>
      <c r="F3324" s="25">
        <v>845508.68376162788</v>
      </c>
      <c r="G3324" s="25">
        <v>3179184.6891617747</v>
      </c>
      <c r="H3324" s="25">
        <v>52832.916380004492</v>
      </c>
      <c r="I3324" s="25">
        <v>1561415.1259380109</v>
      </c>
      <c r="J3324" s="25">
        <v>-615298.77603720641</v>
      </c>
      <c r="K3324" s="25">
        <v>2413155.9558767425</v>
      </c>
      <c r="L3324" s="33">
        <v>1075616.6785557391</v>
      </c>
    </row>
    <row r="3325" spans="2:12" x14ac:dyDescent="0.25">
      <c r="B3325" s="27">
        <v>3320</v>
      </c>
      <c r="C3325" s="24">
        <v>-997887.37202794757</v>
      </c>
      <c r="D3325" s="25">
        <v>-725134.74911604542</v>
      </c>
      <c r="E3325" s="25">
        <v>1247190.8029029816</v>
      </c>
      <c r="F3325" s="25">
        <v>700153.10563670564</v>
      </c>
      <c r="G3325" s="25">
        <v>48581.502802744508</v>
      </c>
      <c r="H3325" s="25">
        <v>851395.90684009716</v>
      </c>
      <c r="I3325" s="25">
        <v>1296614.8833450023</v>
      </c>
      <c r="J3325" s="25">
        <v>-911743.52962574922</v>
      </c>
      <c r="K3325" s="25">
        <v>495447.28361786855</v>
      </c>
      <c r="L3325" s="33">
        <v>-482414.4353855527</v>
      </c>
    </row>
    <row r="3326" spans="2:12" x14ac:dyDescent="0.25">
      <c r="B3326" s="27">
        <v>3321</v>
      </c>
      <c r="C3326" s="24">
        <v>697252.60307913972</v>
      </c>
      <c r="D3326" s="25">
        <v>1019957.0181619767</v>
      </c>
      <c r="E3326" s="25">
        <v>1197222.0859189695</v>
      </c>
      <c r="F3326" s="25">
        <v>1962127.3691928568</v>
      </c>
      <c r="G3326" s="25">
        <v>-106399.79913150845</v>
      </c>
      <c r="H3326" s="25">
        <v>1616719.0076802284</v>
      </c>
      <c r="I3326" s="25">
        <v>1640319.4818615364</v>
      </c>
      <c r="J3326" s="25">
        <v>989049.92001762195</v>
      </c>
      <c r="K3326" s="25">
        <v>786953.02519610059</v>
      </c>
      <c r="L3326" s="33">
        <v>1098448.5473297229</v>
      </c>
    </row>
    <row r="3327" spans="2:12" x14ac:dyDescent="0.25">
      <c r="B3327" s="27">
        <v>3322</v>
      </c>
      <c r="C3327" s="24">
        <v>1581806.716066198</v>
      </c>
      <c r="D3327" s="25">
        <v>2243058.0931704836</v>
      </c>
      <c r="E3327" s="25">
        <v>14256.663068055641</v>
      </c>
      <c r="F3327" s="25">
        <v>596582.01408602251</v>
      </c>
      <c r="G3327" s="25">
        <v>841526.75600483874</v>
      </c>
      <c r="H3327" s="25">
        <v>1124187.7506544585</v>
      </c>
      <c r="I3327" s="25">
        <v>239694.95981490472</v>
      </c>
      <c r="J3327" s="25">
        <v>1773438.0652367962</v>
      </c>
      <c r="K3327" s="25">
        <v>2015126.6621454833</v>
      </c>
      <c r="L3327" s="33">
        <v>71489.524350057356</v>
      </c>
    </row>
    <row r="3328" spans="2:12" x14ac:dyDescent="0.25">
      <c r="B3328" s="27">
        <v>3323</v>
      </c>
      <c r="C3328" s="24">
        <v>2545350.4293796746</v>
      </c>
      <c r="D3328" s="25">
        <v>255289.61560863862</v>
      </c>
      <c r="E3328" s="25">
        <v>1400559.3529846678</v>
      </c>
      <c r="F3328" s="25">
        <v>292683.54670425411</v>
      </c>
      <c r="G3328" s="25">
        <v>1317603.4820110518</v>
      </c>
      <c r="H3328" s="25">
        <v>-1098391.3072689278</v>
      </c>
      <c r="I3328" s="25">
        <v>826081.68689881172</v>
      </c>
      <c r="J3328" s="25">
        <v>1476740.5822224561</v>
      </c>
      <c r="K3328" s="25">
        <v>-378879.50959733315</v>
      </c>
      <c r="L3328" s="33">
        <v>312450.40549548157</v>
      </c>
    </row>
    <row r="3329" spans="2:12" x14ac:dyDescent="0.25">
      <c r="B3329" s="27">
        <v>3324</v>
      </c>
      <c r="C3329" s="24">
        <v>-590239.35298836045</v>
      </c>
      <c r="D3329" s="25">
        <v>529653.87241057865</v>
      </c>
      <c r="E3329" s="25">
        <v>1175706.2640627129</v>
      </c>
      <c r="F3329" s="25">
        <v>3401122.9681566898</v>
      </c>
      <c r="G3329" s="25">
        <v>1660220.3162504882</v>
      </c>
      <c r="H3329" s="25">
        <v>-200319.92129444703</v>
      </c>
      <c r="I3329" s="25">
        <v>950438.83581238985</v>
      </c>
      <c r="J3329" s="25">
        <v>-34627.715425202157</v>
      </c>
      <c r="K3329" s="25">
        <v>-1240336.4265952995</v>
      </c>
      <c r="L3329" s="33">
        <v>2704814.0114877624</v>
      </c>
    </row>
    <row r="3330" spans="2:12" x14ac:dyDescent="0.25">
      <c r="B3330" s="27">
        <v>3325</v>
      </c>
      <c r="C3330" s="24">
        <v>1282205.0884059481</v>
      </c>
      <c r="D3330" s="25">
        <v>2022495.8850181755</v>
      </c>
      <c r="E3330" s="25">
        <v>152837.74980260292</v>
      </c>
      <c r="F3330" s="25">
        <v>566704.0796669838</v>
      </c>
      <c r="G3330" s="25">
        <v>267220.07139879139</v>
      </c>
      <c r="H3330" s="25">
        <v>1150123.3300617477</v>
      </c>
      <c r="I3330" s="25">
        <v>-603571.31885202415</v>
      </c>
      <c r="J3330" s="25">
        <v>1087722.6507659573</v>
      </c>
      <c r="K3330" s="25">
        <v>-1103337.7371640177</v>
      </c>
      <c r="L3330" s="33">
        <v>3676177.1122243609</v>
      </c>
    </row>
    <row r="3331" spans="2:12" x14ac:dyDescent="0.25">
      <c r="B3331" s="27">
        <v>3326</v>
      </c>
      <c r="C3331" s="24">
        <v>2048504.3146328628</v>
      </c>
      <c r="D3331" s="25">
        <v>1172826.115794668</v>
      </c>
      <c r="E3331" s="25">
        <v>1149576.1610736093</v>
      </c>
      <c r="F3331" s="25">
        <v>2070553.3854226302</v>
      </c>
      <c r="G3331" s="25">
        <v>-1021090.2143377801</v>
      </c>
      <c r="H3331" s="25">
        <v>1447565.6148778126</v>
      </c>
      <c r="I3331" s="25">
        <v>176778.03917123796</v>
      </c>
      <c r="J3331" s="25">
        <v>1055331.9683406157</v>
      </c>
      <c r="K3331" s="25">
        <v>1553849.8675396144</v>
      </c>
      <c r="L3331" s="33">
        <v>1652882.2575611975</v>
      </c>
    </row>
    <row r="3332" spans="2:12" x14ac:dyDescent="0.25">
      <c r="B3332" s="27">
        <v>3327</v>
      </c>
      <c r="C3332" s="24">
        <v>742024.86664146651</v>
      </c>
      <c r="D3332" s="25">
        <v>3798472.2814587569</v>
      </c>
      <c r="E3332" s="25">
        <v>584376.42060712306</v>
      </c>
      <c r="F3332" s="25">
        <v>753715.8706323998</v>
      </c>
      <c r="G3332" s="25">
        <v>-257030.46850298159</v>
      </c>
      <c r="H3332" s="25">
        <v>-196002.62490110053</v>
      </c>
      <c r="I3332" s="25">
        <v>471634.65000625746</v>
      </c>
      <c r="J3332" s="25">
        <v>649718.0112895174</v>
      </c>
      <c r="K3332" s="25">
        <v>1493972.0949021364</v>
      </c>
      <c r="L3332" s="33">
        <v>2783462.0466818046</v>
      </c>
    </row>
    <row r="3333" spans="2:12" x14ac:dyDescent="0.25">
      <c r="B3333" s="27">
        <v>3328</v>
      </c>
      <c r="C3333" s="24">
        <v>1340201.417794114</v>
      </c>
      <c r="D3333" s="25">
        <v>251326.48587210057</v>
      </c>
      <c r="E3333" s="25">
        <v>3230734.0267608291</v>
      </c>
      <c r="F3333" s="25">
        <v>949253.25098889554</v>
      </c>
      <c r="G3333" s="25">
        <v>1569671.4172556619</v>
      </c>
      <c r="H3333" s="25">
        <v>-386528.7094282289</v>
      </c>
      <c r="I3333" s="25">
        <v>489432.85900009889</v>
      </c>
      <c r="J3333" s="25">
        <v>1544236.3226059396</v>
      </c>
      <c r="K3333" s="25">
        <v>724753.95330361044</v>
      </c>
      <c r="L3333" s="33">
        <v>-35579.457342985086</v>
      </c>
    </row>
    <row r="3334" spans="2:12" x14ac:dyDescent="0.25">
      <c r="B3334" s="27">
        <v>3329</v>
      </c>
      <c r="C3334" s="24">
        <v>4064291.613113096</v>
      </c>
      <c r="D3334" s="25">
        <v>-116624.57200750522</v>
      </c>
      <c r="E3334" s="25">
        <v>-684873.2762548551</v>
      </c>
      <c r="F3334" s="25">
        <v>-333028.83426027978</v>
      </c>
      <c r="G3334" s="25">
        <v>2612771.3715172708</v>
      </c>
      <c r="H3334" s="25">
        <v>-484982.35796678299</v>
      </c>
      <c r="I3334" s="25">
        <v>-98571.13215333689</v>
      </c>
      <c r="J3334" s="25">
        <v>772795.96786449011</v>
      </c>
      <c r="K3334" s="25">
        <v>1851960.9049007474</v>
      </c>
      <c r="L3334" s="33">
        <v>-54741.740059248637</v>
      </c>
    </row>
    <row r="3335" spans="2:12" x14ac:dyDescent="0.25">
      <c r="B3335" s="27">
        <v>3330</v>
      </c>
      <c r="C3335" s="24">
        <v>879394.83120302577</v>
      </c>
      <c r="D3335" s="25">
        <v>2025804.7250183439</v>
      </c>
      <c r="E3335" s="25">
        <v>344892.21610749653</v>
      </c>
      <c r="F3335" s="25">
        <v>1065521.450457314</v>
      </c>
      <c r="G3335" s="25">
        <v>1834550.4679673449</v>
      </c>
      <c r="H3335" s="25">
        <v>1367833.5190548045</v>
      </c>
      <c r="I3335" s="25">
        <v>1297025.413399226</v>
      </c>
      <c r="J3335" s="25">
        <v>498750.96789472084</v>
      </c>
      <c r="K3335" s="25">
        <v>-980926.53007723344</v>
      </c>
      <c r="L3335" s="33">
        <v>441007.87366492022</v>
      </c>
    </row>
    <row r="3336" spans="2:12" x14ac:dyDescent="0.25">
      <c r="B3336" s="27">
        <v>3331</v>
      </c>
      <c r="C3336" s="24">
        <v>1927337.8834209042</v>
      </c>
      <c r="D3336" s="25">
        <v>265179.92338757683</v>
      </c>
      <c r="E3336" s="25">
        <v>3194848.2418975704</v>
      </c>
      <c r="F3336" s="25">
        <v>179683.12401861604</v>
      </c>
      <c r="G3336" s="25">
        <v>1032460.5935852081</v>
      </c>
      <c r="H3336" s="25">
        <v>968646.77783068549</v>
      </c>
      <c r="I3336" s="25">
        <v>1334574.9943050984</v>
      </c>
      <c r="J3336" s="25">
        <v>1521605.4424159308</v>
      </c>
      <c r="K3336" s="25">
        <v>487065.87957309932</v>
      </c>
      <c r="L3336" s="33">
        <v>479991.73009668244</v>
      </c>
    </row>
    <row r="3337" spans="2:12" x14ac:dyDescent="0.25">
      <c r="B3337" s="27">
        <v>3332</v>
      </c>
      <c r="C3337" s="24">
        <v>1704208.1900861049</v>
      </c>
      <c r="D3337" s="25">
        <v>1210776.9280258277</v>
      </c>
      <c r="E3337" s="25">
        <v>-405521.6476067109</v>
      </c>
      <c r="F3337" s="25">
        <v>1610007.1996689346</v>
      </c>
      <c r="G3337" s="25">
        <v>922457.96219968284</v>
      </c>
      <c r="H3337" s="25">
        <v>1553669.6214861581</v>
      </c>
      <c r="I3337" s="25">
        <v>734301.20997651573</v>
      </c>
      <c r="J3337" s="25">
        <v>996363.4109603418</v>
      </c>
      <c r="K3337" s="25">
        <v>-831534.5859144195</v>
      </c>
      <c r="L3337" s="33">
        <v>2140693.1198038519</v>
      </c>
    </row>
    <row r="3338" spans="2:12" x14ac:dyDescent="0.25">
      <c r="B3338" s="27">
        <v>3333</v>
      </c>
      <c r="C3338" s="24">
        <v>-58718.041056660004</v>
      </c>
      <c r="D3338" s="25">
        <v>-48090.254750651307</v>
      </c>
      <c r="E3338" s="25">
        <v>59437.283631504048</v>
      </c>
      <c r="F3338" s="25">
        <v>-1126332.3419564106</v>
      </c>
      <c r="G3338" s="25">
        <v>512734.03550568782</v>
      </c>
      <c r="H3338" s="25">
        <v>279511.27311790455</v>
      </c>
      <c r="I3338" s="25">
        <v>1178567.1481065494</v>
      </c>
      <c r="J3338" s="25">
        <v>-842622.11040157266</v>
      </c>
      <c r="K3338" s="25">
        <v>568228.3247976508</v>
      </c>
      <c r="L3338" s="33">
        <v>-118975.74594927765</v>
      </c>
    </row>
    <row r="3339" spans="2:12" x14ac:dyDescent="0.25">
      <c r="B3339" s="27">
        <v>3334</v>
      </c>
      <c r="C3339" s="24">
        <v>1071806.5698300563</v>
      </c>
      <c r="D3339" s="25">
        <v>1322940.754306443</v>
      </c>
      <c r="E3339" s="25">
        <v>-22258.563659643289</v>
      </c>
      <c r="F3339" s="25">
        <v>64971.881935093552</v>
      </c>
      <c r="G3339" s="25">
        <v>140161.08237692853</v>
      </c>
      <c r="H3339" s="25">
        <v>-428083.08045649668</v>
      </c>
      <c r="I3339" s="25">
        <v>952717.25072054192</v>
      </c>
      <c r="J3339" s="25">
        <v>407679.75004164129</v>
      </c>
      <c r="K3339" s="25">
        <v>-1411045.215600023</v>
      </c>
      <c r="L3339" s="33">
        <v>532838.0708818268</v>
      </c>
    </row>
    <row r="3340" spans="2:12" x14ac:dyDescent="0.25">
      <c r="B3340" s="27">
        <v>3335</v>
      </c>
      <c r="C3340" s="24">
        <v>-899182.42887358414</v>
      </c>
      <c r="D3340" s="25">
        <v>1200716.9424362686</v>
      </c>
      <c r="E3340" s="25">
        <v>1059299.1537231943</v>
      </c>
      <c r="F3340" s="25">
        <v>1237174.7911753859</v>
      </c>
      <c r="G3340" s="25">
        <v>415991.03683914058</v>
      </c>
      <c r="H3340" s="25">
        <v>-594946.97445635451</v>
      </c>
      <c r="I3340" s="25">
        <v>198724.59666300705</v>
      </c>
      <c r="J3340" s="25">
        <v>1514651.3069406231</v>
      </c>
      <c r="K3340" s="25">
        <v>-751384.19287060294</v>
      </c>
      <c r="L3340" s="33">
        <v>150531.39121469203</v>
      </c>
    </row>
    <row r="3341" spans="2:12" x14ac:dyDescent="0.25">
      <c r="B3341" s="27">
        <v>3336</v>
      </c>
      <c r="C3341" s="24">
        <v>1459214.5284753004</v>
      </c>
      <c r="D3341" s="25">
        <v>1713139.5335740373</v>
      </c>
      <c r="E3341" s="25">
        <v>529672.51495241839</v>
      </c>
      <c r="F3341" s="25">
        <v>2182110.4631552692</v>
      </c>
      <c r="G3341" s="25">
        <v>-362816.10982440179</v>
      </c>
      <c r="H3341" s="25">
        <v>2301473.5811077841</v>
      </c>
      <c r="I3341" s="25">
        <v>740035.36233240832</v>
      </c>
      <c r="J3341" s="25">
        <v>1723957.3870246122</v>
      </c>
      <c r="K3341" s="25">
        <v>-46148.915423327126</v>
      </c>
      <c r="L3341" s="33">
        <v>400401.99497196637</v>
      </c>
    </row>
    <row r="3342" spans="2:12" x14ac:dyDescent="0.25">
      <c r="B3342" s="27">
        <v>3337</v>
      </c>
      <c r="C3342" s="24">
        <v>2574393.4225033354</v>
      </c>
      <c r="D3342" s="25">
        <v>824964.51802508067</v>
      </c>
      <c r="E3342" s="25">
        <v>1503324.1472210237</v>
      </c>
      <c r="F3342" s="25">
        <v>2173799.4539344213</v>
      </c>
      <c r="G3342" s="25">
        <v>1078304.0433167028</v>
      </c>
      <c r="H3342" s="25">
        <v>944912.3163862871</v>
      </c>
      <c r="I3342" s="25">
        <v>1364282.7268183865</v>
      </c>
      <c r="J3342" s="25">
        <v>338087.29313263157</v>
      </c>
      <c r="K3342" s="25">
        <v>1799542.4520353726</v>
      </c>
      <c r="L3342" s="33">
        <v>-623926.79249350727</v>
      </c>
    </row>
    <row r="3343" spans="2:12" x14ac:dyDescent="0.25">
      <c r="B3343" s="27">
        <v>3338</v>
      </c>
      <c r="C3343" s="24">
        <v>2371191.176443072</v>
      </c>
      <c r="D3343" s="25">
        <v>2587452.5914930771</v>
      </c>
      <c r="E3343" s="25">
        <v>1751507.036225589</v>
      </c>
      <c r="F3343" s="25">
        <v>2463807.8739760378</v>
      </c>
      <c r="G3343" s="25">
        <v>1381136.5238839895</v>
      </c>
      <c r="H3343" s="25">
        <v>-695925.70016381843</v>
      </c>
      <c r="I3343" s="25">
        <v>1918349.8048075088</v>
      </c>
      <c r="J3343" s="25">
        <v>1453624.2982049854</v>
      </c>
      <c r="K3343" s="25">
        <v>350377.48666491127</v>
      </c>
      <c r="L3343" s="33">
        <v>-188047.18626448372</v>
      </c>
    </row>
    <row r="3344" spans="2:12" x14ac:dyDescent="0.25">
      <c r="B3344" s="27">
        <v>3339</v>
      </c>
      <c r="C3344" s="24">
        <v>1815896.2322682296</v>
      </c>
      <c r="D3344" s="25">
        <v>1800974.7759509068</v>
      </c>
      <c r="E3344" s="25">
        <v>-609516.4054273637</v>
      </c>
      <c r="F3344" s="25">
        <v>-111056.52443854231</v>
      </c>
      <c r="G3344" s="25">
        <v>-54775.428272851277</v>
      </c>
      <c r="H3344" s="25">
        <v>1674312.4442152139</v>
      </c>
      <c r="I3344" s="25">
        <v>488001.73360764887</v>
      </c>
      <c r="J3344" s="25">
        <v>-746637.73862168798</v>
      </c>
      <c r="K3344" s="25">
        <v>1706216.4151183115</v>
      </c>
      <c r="L3344" s="33">
        <v>1238824.2445830088</v>
      </c>
    </row>
    <row r="3345" spans="2:12" x14ac:dyDescent="0.25">
      <c r="B3345" s="27">
        <v>3340</v>
      </c>
      <c r="C3345" s="24">
        <v>1343596.1784115396</v>
      </c>
      <c r="D3345" s="25">
        <v>-885488.49388707662</v>
      </c>
      <c r="E3345" s="25">
        <v>106289.28854941484</v>
      </c>
      <c r="F3345" s="25">
        <v>258533.68301359471</v>
      </c>
      <c r="G3345" s="25">
        <v>2703520.4367362102</v>
      </c>
      <c r="H3345" s="25">
        <v>1670899.0925991945</v>
      </c>
      <c r="I3345" s="25">
        <v>261305.13116921252</v>
      </c>
      <c r="J3345" s="25">
        <v>-20492.328433719464</v>
      </c>
      <c r="K3345" s="25">
        <v>1635459.9601841685</v>
      </c>
      <c r="L3345" s="33">
        <v>197713.69800450327</v>
      </c>
    </row>
    <row r="3346" spans="2:12" x14ac:dyDescent="0.25">
      <c r="B3346" s="27">
        <v>3341</v>
      </c>
      <c r="C3346" s="24">
        <v>746674.50398859195</v>
      </c>
      <c r="D3346" s="25">
        <v>2125282.013358348</v>
      </c>
      <c r="E3346" s="25">
        <v>1378886.3662061612</v>
      </c>
      <c r="F3346" s="25">
        <v>81488.608023872133</v>
      </c>
      <c r="G3346" s="25">
        <v>-134869.89776310232</v>
      </c>
      <c r="H3346" s="25">
        <v>1359574.3120947406</v>
      </c>
      <c r="I3346" s="25">
        <v>2571770.8937626556</v>
      </c>
      <c r="J3346" s="25">
        <v>-1035855.745293993</v>
      </c>
      <c r="K3346" s="25">
        <v>1982775.4839028604</v>
      </c>
      <c r="L3346" s="33">
        <v>729306.06220575608</v>
      </c>
    </row>
    <row r="3347" spans="2:12" x14ac:dyDescent="0.25">
      <c r="B3347" s="27">
        <v>3342</v>
      </c>
      <c r="C3347" s="24">
        <v>632483.59275597986</v>
      </c>
      <c r="D3347" s="25">
        <v>2268232.1472919043</v>
      </c>
      <c r="E3347" s="25">
        <v>579493.39298148779</v>
      </c>
      <c r="F3347" s="25">
        <v>1608992.7434458863</v>
      </c>
      <c r="G3347" s="25">
        <v>-475432.65173922107</v>
      </c>
      <c r="H3347" s="25">
        <v>1268576.2363059116</v>
      </c>
      <c r="I3347" s="25">
        <v>1550562.8855937831</v>
      </c>
      <c r="J3347" s="25">
        <v>686870.4517479213</v>
      </c>
      <c r="K3347" s="25">
        <v>-20530.183225605171</v>
      </c>
      <c r="L3347" s="33">
        <v>2256797.7696769284</v>
      </c>
    </row>
    <row r="3348" spans="2:12" x14ac:dyDescent="0.25">
      <c r="B3348" s="27">
        <v>3343</v>
      </c>
      <c r="C3348" s="24">
        <v>909763.65980864549</v>
      </c>
      <c r="D3348" s="25">
        <v>-620279.40892086551</v>
      </c>
      <c r="E3348" s="25">
        <v>1690413.1826654593</v>
      </c>
      <c r="F3348" s="25">
        <v>-951667.68111229595</v>
      </c>
      <c r="G3348" s="25">
        <v>1255030.6755787507</v>
      </c>
      <c r="H3348" s="25">
        <v>1289429.4134209836</v>
      </c>
      <c r="I3348" s="25">
        <v>818068.12619120069</v>
      </c>
      <c r="J3348" s="25">
        <v>929945.95477673877</v>
      </c>
      <c r="K3348" s="25">
        <v>896087.57772963541</v>
      </c>
      <c r="L3348" s="33">
        <v>1654531.4766451316</v>
      </c>
    </row>
    <row r="3349" spans="2:12" x14ac:dyDescent="0.25">
      <c r="B3349" s="27">
        <v>3344</v>
      </c>
      <c r="C3349" s="24">
        <v>700596.89737388538</v>
      </c>
      <c r="D3349" s="25">
        <v>2640124.2906494159</v>
      </c>
      <c r="E3349" s="25">
        <v>1506922.0926109571</v>
      </c>
      <c r="F3349" s="25">
        <v>954871.07145204116</v>
      </c>
      <c r="G3349" s="25">
        <v>2973244.7985209301</v>
      </c>
      <c r="H3349" s="25">
        <v>2020685.3659184519</v>
      </c>
      <c r="I3349" s="25">
        <v>-167661.20764520625</v>
      </c>
      <c r="J3349" s="25">
        <v>566073.09507662756</v>
      </c>
      <c r="K3349" s="25">
        <v>-1170086.4727407652</v>
      </c>
      <c r="L3349" s="33">
        <v>555485.53248754237</v>
      </c>
    </row>
    <row r="3350" spans="2:12" x14ac:dyDescent="0.25">
      <c r="B3350" s="27">
        <v>3345</v>
      </c>
      <c r="C3350" s="24">
        <v>639177.99539905321</v>
      </c>
      <c r="D3350" s="25">
        <v>3217798.2495433278</v>
      </c>
      <c r="E3350" s="25">
        <v>165416.8970472049</v>
      </c>
      <c r="F3350" s="25">
        <v>1027491.3100477634</v>
      </c>
      <c r="G3350" s="25">
        <v>-571376.20417713001</v>
      </c>
      <c r="H3350" s="25">
        <v>1352227.4601270165</v>
      </c>
      <c r="I3350" s="25">
        <v>771340.89222586062</v>
      </c>
      <c r="J3350" s="25">
        <v>1273006.4086614144</v>
      </c>
      <c r="K3350" s="25">
        <v>341439.27012464171</v>
      </c>
      <c r="L3350" s="33">
        <v>3247656.7702247407</v>
      </c>
    </row>
    <row r="3351" spans="2:12" x14ac:dyDescent="0.25">
      <c r="B3351" s="27">
        <v>3346</v>
      </c>
      <c r="C3351" s="24">
        <v>962490.70553416479</v>
      </c>
      <c r="D3351" s="25">
        <v>1008294.2037523114</v>
      </c>
      <c r="E3351" s="25">
        <v>1003175.2513599037</v>
      </c>
      <c r="F3351" s="25">
        <v>1075098.8795678476</v>
      </c>
      <c r="G3351" s="25">
        <v>-280959.82851993106</v>
      </c>
      <c r="H3351" s="25">
        <v>598099.02502898639</v>
      </c>
      <c r="I3351" s="25">
        <v>-463317.15075022029</v>
      </c>
      <c r="J3351" s="25">
        <v>1119237.7801002436</v>
      </c>
      <c r="K3351" s="25">
        <v>-1188414.0886282027</v>
      </c>
      <c r="L3351" s="33">
        <v>135989.65882586362</v>
      </c>
    </row>
    <row r="3352" spans="2:12" x14ac:dyDescent="0.25">
      <c r="B3352" s="27">
        <v>3347</v>
      </c>
      <c r="C3352" s="24">
        <v>1610580.4137458056</v>
      </c>
      <c r="D3352" s="25">
        <v>1189765.5935033136</v>
      </c>
      <c r="E3352" s="25">
        <v>2536111.361834053</v>
      </c>
      <c r="F3352" s="25">
        <v>2545474.3764850721</v>
      </c>
      <c r="G3352" s="25">
        <v>-1293688.7841158779</v>
      </c>
      <c r="H3352" s="25">
        <v>1829770.262815251</v>
      </c>
      <c r="I3352" s="25">
        <v>977715.56743387831</v>
      </c>
      <c r="J3352" s="25">
        <v>915875.26861915085</v>
      </c>
      <c r="K3352" s="25">
        <v>283236.17904497124</v>
      </c>
      <c r="L3352" s="33">
        <v>2443.8522834279574</v>
      </c>
    </row>
    <row r="3353" spans="2:12" x14ac:dyDescent="0.25">
      <c r="B3353" s="27">
        <v>3348</v>
      </c>
      <c r="C3353" s="24">
        <v>2302495.0648208922</v>
      </c>
      <c r="D3353" s="25">
        <v>2869770.7554086852</v>
      </c>
      <c r="E3353" s="25">
        <v>1167453.479398523</v>
      </c>
      <c r="F3353" s="25">
        <v>806395.82590549579</v>
      </c>
      <c r="G3353" s="25">
        <v>548837.19346053433</v>
      </c>
      <c r="H3353" s="25">
        <v>224258.67913927883</v>
      </c>
      <c r="I3353" s="25">
        <v>1294143.0541958604</v>
      </c>
      <c r="J3353" s="25">
        <v>337813.6962343622</v>
      </c>
      <c r="K3353" s="25">
        <v>-941291.97383318702</v>
      </c>
      <c r="L3353" s="33">
        <v>1099717.3624265385</v>
      </c>
    </row>
    <row r="3354" spans="2:12" x14ac:dyDescent="0.25">
      <c r="B3354" s="27">
        <v>3349</v>
      </c>
      <c r="C3354" s="24">
        <v>-1556573.5045042241</v>
      </c>
      <c r="D3354" s="25">
        <v>2725517.0543114971</v>
      </c>
      <c r="E3354" s="25">
        <v>847977.88769350294</v>
      </c>
      <c r="F3354" s="25">
        <v>190010.90446294472</v>
      </c>
      <c r="G3354" s="25">
        <v>909814.06758661941</v>
      </c>
      <c r="H3354" s="25">
        <v>-1072659.4299039706</v>
      </c>
      <c r="I3354" s="25">
        <v>1659503.7925901716</v>
      </c>
      <c r="J3354" s="25">
        <v>2875169.025806915</v>
      </c>
      <c r="K3354" s="25">
        <v>195013.02093759179</v>
      </c>
      <c r="L3354" s="33">
        <v>1291624.4242074043</v>
      </c>
    </row>
    <row r="3355" spans="2:12" x14ac:dyDescent="0.25">
      <c r="B3355" s="27">
        <v>3350</v>
      </c>
      <c r="C3355" s="24">
        <v>-48338.256639396772</v>
      </c>
      <c r="D3355" s="25">
        <v>-60828.826404867694</v>
      </c>
      <c r="E3355" s="25">
        <v>821989.87531348085</v>
      </c>
      <c r="F3355" s="25">
        <v>1393370.1010139044</v>
      </c>
      <c r="G3355" s="25">
        <v>2852642.7508049738</v>
      </c>
      <c r="H3355" s="25">
        <v>1106640.6101439106</v>
      </c>
      <c r="I3355" s="25">
        <v>479039.4853462046</v>
      </c>
      <c r="J3355" s="25">
        <v>2396369.4552556775</v>
      </c>
      <c r="K3355" s="25">
        <v>-45615.27806166932</v>
      </c>
      <c r="L3355" s="33">
        <v>434413.9952236698</v>
      </c>
    </row>
    <row r="3356" spans="2:12" x14ac:dyDescent="0.25">
      <c r="B3356" s="27">
        <v>3351</v>
      </c>
      <c r="C3356" s="24">
        <v>1280261.3681205828</v>
      </c>
      <c r="D3356" s="25">
        <v>-50720.420052455738</v>
      </c>
      <c r="E3356" s="25">
        <v>1187302.5574861336</v>
      </c>
      <c r="F3356" s="25">
        <v>1027735.1858098051</v>
      </c>
      <c r="G3356" s="25">
        <v>1611996.2229769044</v>
      </c>
      <c r="H3356" s="25">
        <v>2260560.2880331064</v>
      </c>
      <c r="I3356" s="25">
        <v>1894238.559281514</v>
      </c>
      <c r="J3356" s="25">
        <v>16427.475420223083</v>
      </c>
      <c r="K3356" s="25">
        <v>2212894.5002202792</v>
      </c>
      <c r="L3356" s="33">
        <v>3994274.6132093947</v>
      </c>
    </row>
    <row r="3357" spans="2:12" x14ac:dyDescent="0.25">
      <c r="B3357" s="27">
        <v>3352</v>
      </c>
      <c r="C3357" s="24">
        <v>756765.38907435117</v>
      </c>
      <c r="D3357" s="25">
        <v>1483650.3403504766</v>
      </c>
      <c r="E3357" s="25">
        <v>2483715.6748687709</v>
      </c>
      <c r="F3357" s="25">
        <v>1487950.6160116941</v>
      </c>
      <c r="G3357" s="25">
        <v>-193337.32626485918</v>
      </c>
      <c r="H3357" s="25">
        <v>1670421.197968605</v>
      </c>
      <c r="I3357" s="25">
        <v>1892149.8199467431</v>
      </c>
      <c r="J3357" s="25">
        <v>1721980.0184676885</v>
      </c>
      <c r="K3357" s="25">
        <v>-821742.31391755026</v>
      </c>
      <c r="L3357" s="33">
        <v>189299.54584016837</v>
      </c>
    </row>
    <row r="3358" spans="2:12" x14ac:dyDescent="0.25">
      <c r="B3358" s="27">
        <v>3353</v>
      </c>
      <c r="C3358" s="24">
        <v>1428535.1991589135</v>
      </c>
      <c r="D3358" s="25">
        <v>270821.16453608638</v>
      </c>
      <c r="E3358" s="25">
        <v>-46571.089322787244</v>
      </c>
      <c r="F3358" s="25">
        <v>43574.872861576267</v>
      </c>
      <c r="G3358" s="25">
        <v>1969115.4987491705</v>
      </c>
      <c r="H3358" s="25">
        <v>2573776.5391195882</v>
      </c>
      <c r="I3358" s="25">
        <v>-733616.88404895365</v>
      </c>
      <c r="J3358" s="25">
        <v>2284432.3724556793</v>
      </c>
      <c r="K3358" s="25">
        <v>849580.97402510326</v>
      </c>
      <c r="L3358" s="33">
        <v>1755254.894439416</v>
      </c>
    </row>
    <row r="3359" spans="2:12" x14ac:dyDescent="0.25">
      <c r="B3359" s="27">
        <v>3354</v>
      </c>
      <c r="C3359" s="24">
        <v>-144214.02613607096</v>
      </c>
      <c r="D3359" s="25">
        <v>1147625.5333055859</v>
      </c>
      <c r="E3359" s="25">
        <v>1533523.157684545</v>
      </c>
      <c r="F3359" s="25">
        <v>955439.89167578518</v>
      </c>
      <c r="G3359" s="25">
        <v>-395029.80046761408</v>
      </c>
      <c r="H3359" s="25">
        <v>1412884.2835758226</v>
      </c>
      <c r="I3359" s="25">
        <v>675764.215164694</v>
      </c>
      <c r="J3359" s="25">
        <v>-1244097.6437929533</v>
      </c>
      <c r="K3359" s="25">
        <v>2027455.2895530472</v>
      </c>
      <c r="L3359" s="33">
        <v>1195964.6423150636</v>
      </c>
    </row>
    <row r="3360" spans="2:12" x14ac:dyDescent="0.25">
      <c r="B3360" s="27">
        <v>3355</v>
      </c>
      <c r="C3360" s="24">
        <v>-1080705.0664379327</v>
      </c>
      <c r="D3360" s="25">
        <v>1646053.2533900458</v>
      </c>
      <c r="E3360" s="25">
        <v>905841.02760849614</v>
      </c>
      <c r="F3360" s="25">
        <v>257997.26139295334</v>
      </c>
      <c r="G3360" s="25">
        <v>-183556.39127010759</v>
      </c>
      <c r="H3360" s="25">
        <v>-247294.23523031082</v>
      </c>
      <c r="I3360" s="25">
        <v>2413855.7111330084</v>
      </c>
      <c r="J3360" s="25">
        <v>1272591.9018260087</v>
      </c>
      <c r="K3360" s="25">
        <v>1402592.8880581702</v>
      </c>
      <c r="L3360" s="33">
        <v>306348.25252197776</v>
      </c>
    </row>
    <row r="3361" spans="2:12" x14ac:dyDescent="0.25">
      <c r="B3361" s="27">
        <v>3356</v>
      </c>
      <c r="C3361" s="24">
        <v>811109.08906181855</v>
      </c>
      <c r="D3361" s="25">
        <v>315141.55879396014</v>
      </c>
      <c r="E3361" s="25">
        <v>2860794.5001450693</v>
      </c>
      <c r="F3361" s="25">
        <v>788015.97967646783</v>
      </c>
      <c r="G3361" s="25">
        <v>1052818.4518685099</v>
      </c>
      <c r="H3361" s="25">
        <v>477086.21872699214</v>
      </c>
      <c r="I3361" s="25">
        <v>1386811.1465343386</v>
      </c>
      <c r="J3361" s="25">
        <v>536877.53021095879</v>
      </c>
      <c r="K3361" s="25">
        <v>940750.96602456039</v>
      </c>
      <c r="L3361" s="33">
        <v>1593320.0228605885</v>
      </c>
    </row>
    <row r="3362" spans="2:12" x14ac:dyDescent="0.25">
      <c r="B3362" s="27">
        <v>3357</v>
      </c>
      <c r="C3362" s="24">
        <v>1036073.6852974524</v>
      </c>
      <c r="D3362" s="25">
        <v>432307.94108838821</v>
      </c>
      <c r="E3362" s="25">
        <v>-134018.29604392592</v>
      </c>
      <c r="F3362" s="25">
        <v>1180095.4419804746</v>
      </c>
      <c r="G3362" s="25">
        <v>1882817.5969401272</v>
      </c>
      <c r="H3362" s="25">
        <v>171216.39786483673</v>
      </c>
      <c r="I3362" s="25">
        <v>1218580.1433232948</v>
      </c>
      <c r="J3362" s="25">
        <v>808925.7457541856</v>
      </c>
      <c r="K3362" s="25">
        <v>-1053681.1153818402</v>
      </c>
      <c r="L3362" s="33">
        <v>1857186.693527706</v>
      </c>
    </row>
    <row r="3363" spans="2:12" x14ac:dyDescent="0.25">
      <c r="B3363" s="27">
        <v>3358</v>
      </c>
      <c r="C3363" s="24">
        <v>1077221.4555293885</v>
      </c>
      <c r="D3363" s="25">
        <v>971393.73077607714</v>
      </c>
      <c r="E3363" s="25">
        <v>2401766.1352611491</v>
      </c>
      <c r="F3363" s="25">
        <v>-402336.06265812833</v>
      </c>
      <c r="G3363" s="25">
        <v>1669512.824191446</v>
      </c>
      <c r="H3363" s="25">
        <v>925020.4215980256</v>
      </c>
      <c r="I3363" s="25">
        <v>-583064.74450335372</v>
      </c>
      <c r="J3363" s="25">
        <v>2230809.4511052719</v>
      </c>
      <c r="K3363" s="25">
        <v>2795821.513064072</v>
      </c>
      <c r="L3363" s="33">
        <v>1694682.0507065044</v>
      </c>
    </row>
    <row r="3364" spans="2:12" x14ac:dyDescent="0.25">
      <c r="B3364" s="27">
        <v>3359</v>
      </c>
      <c r="C3364" s="24">
        <v>703532.09170161514</v>
      </c>
      <c r="D3364" s="25">
        <v>685497.34763038903</v>
      </c>
      <c r="E3364" s="25">
        <v>1947067.7325918749</v>
      </c>
      <c r="F3364" s="25">
        <v>-331156.15633322019</v>
      </c>
      <c r="G3364" s="25">
        <v>722832.5041233045</v>
      </c>
      <c r="H3364" s="25">
        <v>160066.33329806244</v>
      </c>
      <c r="I3364" s="25">
        <v>1610904.208599763</v>
      </c>
      <c r="J3364" s="25">
        <v>968432.29423203226</v>
      </c>
      <c r="K3364" s="25">
        <v>-1527685.7069619875</v>
      </c>
      <c r="L3364" s="33">
        <v>228800.82605751185</v>
      </c>
    </row>
    <row r="3365" spans="2:12" x14ac:dyDescent="0.25">
      <c r="B3365" s="27">
        <v>3360</v>
      </c>
      <c r="C3365" s="24">
        <v>1167698.9731670399</v>
      </c>
      <c r="D3365" s="25">
        <v>269846.39259504993</v>
      </c>
      <c r="E3365" s="25">
        <v>2178969.9898130633</v>
      </c>
      <c r="F3365" s="25">
        <v>708188.63640499208</v>
      </c>
      <c r="G3365" s="25">
        <v>515080.69235472754</v>
      </c>
      <c r="H3365" s="25">
        <v>1445340.5352232326</v>
      </c>
      <c r="I3365" s="25">
        <v>218597.92697741464</v>
      </c>
      <c r="J3365" s="25">
        <v>1670717.1721210042</v>
      </c>
      <c r="K3365" s="25">
        <v>1175076.5789678926</v>
      </c>
      <c r="L3365" s="33">
        <v>-1500230.6448196166</v>
      </c>
    </row>
    <row r="3366" spans="2:12" x14ac:dyDescent="0.25">
      <c r="B3366" s="27">
        <v>3361</v>
      </c>
      <c r="C3366" s="24">
        <v>1445538.4559720387</v>
      </c>
      <c r="D3366" s="25">
        <v>3571.1236039041542</v>
      </c>
      <c r="E3366" s="25">
        <v>606881.47093481151</v>
      </c>
      <c r="F3366" s="25">
        <v>674417.47244471591</v>
      </c>
      <c r="G3366" s="25">
        <v>1480853.363407827</v>
      </c>
      <c r="H3366" s="25">
        <v>1863330.723772509</v>
      </c>
      <c r="I3366" s="25">
        <v>944696.44215033296</v>
      </c>
      <c r="J3366" s="25">
        <v>1928929.0474303421</v>
      </c>
      <c r="K3366" s="25">
        <v>-885627.80331497081</v>
      </c>
      <c r="L3366" s="33">
        <v>-869405.18455034355</v>
      </c>
    </row>
    <row r="3367" spans="2:12" x14ac:dyDescent="0.25">
      <c r="B3367" s="27">
        <v>3362</v>
      </c>
      <c r="C3367" s="24">
        <v>-1532691.8578588606</v>
      </c>
      <c r="D3367" s="25">
        <v>-227004.33781931642</v>
      </c>
      <c r="E3367" s="25">
        <v>2334967.548092925</v>
      </c>
      <c r="F3367" s="25">
        <v>1415960.2003307184</v>
      </c>
      <c r="G3367" s="25">
        <v>-4952.6368963979185</v>
      </c>
      <c r="H3367" s="25">
        <v>676402.25851359963</v>
      </c>
      <c r="I3367" s="25">
        <v>2492965.2026854316</v>
      </c>
      <c r="J3367" s="25">
        <v>715819.69457864575</v>
      </c>
      <c r="K3367" s="25">
        <v>1762294.1505310815</v>
      </c>
      <c r="L3367" s="33">
        <v>-407944.00253532967</v>
      </c>
    </row>
    <row r="3368" spans="2:12" x14ac:dyDescent="0.25">
      <c r="B3368" s="27">
        <v>3363</v>
      </c>
      <c r="C3368" s="24">
        <v>2285150.0128328782</v>
      </c>
      <c r="D3368" s="25">
        <v>744978.13244893588</v>
      </c>
      <c r="E3368" s="25">
        <v>1087530.8144623353</v>
      </c>
      <c r="F3368" s="25">
        <v>3792.7217028154992</v>
      </c>
      <c r="G3368" s="25">
        <v>669145.0725549981</v>
      </c>
      <c r="H3368" s="25">
        <v>2750935.23835932</v>
      </c>
      <c r="I3368" s="25">
        <v>1019832.962895317</v>
      </c>
      <c r="J3368" s="25">
        <v>792001.19608608121</v>
      </c>
      <c r="K3368" s="25">
        <v>1657436.1504605226</v>
      </c>
      <c r="L3368" s="33">
        <v>3246171.4012859734</v>
      </c>
    </row>
    <row r="3369" spans="2:12" x14ac:dyDescent="0.25">
      <c r="B3369" s="27">
        <v>3364</v>
      </c>
      <c r="C3369" s="24">
        <v>-455013.52701524831</v>
      </c>
      <c r="D3369" s="25">
        <v>-501906.30853463244</v>
      </c>
      <c r="E3369" s="25">
        <v>154348.38215683028</v>
      </c>
      <c r="F3369" s="25">
        <v>3234374.6102349395</v>
      </c>
      <c r="G3369" s="25">
        <v>-108039.06744212098</v>
      </c>
      <c r="H3369" s="25">
        <v>283828.16476354236</v>
      </c>
      <c r="I3369" s="25">
        <v>1557420.9922174374</v>
      </c>
      <c r="J3369" s="25">
        <v>1559220.6060729842</v>
      </c>
      <c r="K3369" s="25">
        <v>1794282.1782318857</v>
      </c>
      <c r="L3369" s="33">
        <v>1011031.649422456</v>
      </c>
    </row>
    <row r="3370" spans="2:12" x14ac:dyDescent="0.25">
      <c r="B3370" s="27">
        <v>3365</v>
      </c>
      <c r="C3370" s="24">
        <v>-1964743.8454255466</v>
      </c>
      <c r="D3370" s="25">
        <v>2432306.0848139971</v>
      </c>
      <c r="E3370" s="25">
        <v>566142.03972911462</v>
      </c>
      <c r="F3370" s="25">
        <v>2286270.504406455</v>
      </c>
      <c r="G3370" s="25">
        <v>-579667.21408308018</v>
      </c>
      <c r="H3370" s="25">
        <v>1448211.6126714749</v>
      </c>
      <c r="I3370" s="25">
        <v>1046904.3783157701</v>
      </c>
      <c r="J3370" s="25">
        <v>750363.51685518865</v>
      </c>
      <c r="K3370" s="25">
        <v>1263285.2229875973</v>
      </c>
      <c r="L3370" s="33">
        <v>413822.45073499158</v>
      </c>
    </row>
    <row r="3371" spans="2:12" x14ac:dyDescent="0.25">
      <c r="B3371" s="27">
        <v>3366</v>
      </c>
      <c r="C3371" s="24">
        <v>5194.8788899090141</v>
      </c>
      <c r="D3371" s="25">
        <v>3863226.5401310408</v>
      </c>
      <c r="E3371" s="25">
        <v>716009.21146284416</v>
      </c>
      <c r="F3371" s="25">
        <v>2462020.264925315</v>
      </c>
      <c r="G3371" s="25">
        <v>1530788.880984501</v>
      </c>
      <c r="H3371" s="25">
        <v>2015478.3758610934</v>
      </c>
      <c r="I3371" s="25">
        <v>-415043.15235168627</v>
      </c>
      <c r="J3371" s="25">
        <v>347760.09034969751</v>
      </c>
      <c r="K3371" s="25">
        <v>353929.30640704278</v>
      </c>
      <c r="L3371" s="33">
        <v>952464.22590376018</v>
      </c>
    </row>
    <row r="3372" spans="2:12" x14ac:dyDescent="0.25">
      <c r="B3372" s="27">
        <v>3367</v>
      </c>
      <c r="C3372" s="24">
        <v>4014341.4090415332</v>
      </c>
      <c r="D3372" s="25">
        <v>449549.28120879224</v>
      </c>
      <c r="E3372" s="25">
        <v>-2306011.0798238507</v>
      </c>
      <c r="F3372" s="25">
        <v>1646798.7881635926</v>
      </c>
      <c r="G3372" s="25">
        <v>1992336.3861432648</v>
      </c>
      <c r="H3372" s="25">
        <v>-965634.12983515766</v>
      </c>
      <c r="I3372" s="25">
        <v>-263176.31748654041</v>
      </c>
      <c r="J3372" s="25">
        <v>278769.52597119333</v>
      </c>
      <c r="K3372" s="25">
        <v>-214239.9723694101</v>
      </c>
      <c r="L3372" s="33">
        <v>-237955.22943894146</v>
      </c>
    </row>
    <row r="3373" spans="2:12" x14ac:dyDescent="0.25">
      <c r="B3373" s="27">
        <v>3368</v>
      </c>
      <c r="C3373" s="24">
        <v>1333976.1325661428</v>
      </c>
      <c r="D3373" s="25">
        <v>2656629.464808044</v>
      </c>
      <c r="E3373" s="25">
        <v>2230686.079644402</v>
      </c>
      <c r="F3373" s="25">
        <v>2407133.0383811207</v>
      </c>
      <c r="G3373" s="25">
        <v>24134.840445742011</v>
      </c>
      <c r="H3373" s="25">
        <v>-2526961.9054448539</v>
      </c>
      <c r="I3373" s="25">
        <v>-10496.858224458992</v>
      </c>
      <c r="J3373" s="25">
        <v>623306.02228119457</v>
      </c>
      <c r="K3373" s="25">
        <v>-988737.44567827415</v>
      </c>
      <c r="L3373" s="33">
        <v>-1290747.7547076095</v>
      </c>
    </row>
    <row r="3374" spans="2:12" x14ac:dyDescent="0.25">
      <c r="B3374" s="27">
        <v>3369</v>
      </c>
      <c r="C3374" s="24">
        <v>1949247.3555975957</v>
      </c>
      <c r="D3374" s="25">
        <v>-938788.91126968176</v>
      </c>
      <c r="E3374" s="25">
        <v>1071985.5527287703</v>
      </c>
      <c r="F3374" s="25">
        <v>727887.99219956994</v>
      </c>
      <c r="G3374" s="25">
        <v>1060655.2453699778</v>
      </c>
      <c r="H3374" s="25">
        <v>1192755.7992586498</v>
      </c>
      <c r="I3374" s="25">
        <v>2292526.0542278211</v>
      </c>
      <c r="J3374" s="25">
        <v>318070.5399759924</v>
      </c>
      <c r="K3374" s="25">
        <v>2987511.5657947953</v>
      </c>
      <c r="L3374" s="33">
        <v>-293503.24163006851</v>
      </c>
    </row>
    <row r="3375" spans="2:12" x14ac:dyDescent="0.25">
      <c r="B3375" s="27">
        <v>3370</v>
      </c>
      <c r="C3375" s="24">
        <v>573659.79099307908</v>
      </c>
      <c r="D3375" s="25">
        <v>1615121.4851247426</v>
      </c>
      <c r="E3375" s="25">
        <v>1159705.7800899502</v>
      </c>
      <c r="F3375" s="25">
        <v>593226.31820613937</v>
      </c>
      <c r="G3375" s="25">
        <v>-414648.45947319269</v>
      </c>
      <c r="H3375" s="25">
        <v>174659.25546751358</v>
      </c>
      <c r="I3375" s="25">
        <v>306308.5016889167</v>
      </c>
      <c r="J3375" s="25">
        <v>1065906.1899088393</v>
      </c>
      <c r="K3375" s="25">
        <v>1300811.7333642435</v>
      </c>
      <c r="L3375" s="33">
        <v>1677267.8001313186</v>
      </c>
    </row>
    <row r="3376" spans="2:12" x14ac:dyDescent="0.25">
      <c r="B3376" s="27">
        <v>3371</v>
      </c>
      <c r="C3376" s="24">
        <v>2894598.1461600047</v>
      </c>
      <c r="D3376" s="25">
        <v>-214004.08747687051</v>
      </c>
      <c r="E3376" s="25">
        <v>-732355.94462897908</v>
      </c>
      <c r="F3376" s="25">
        <v>1839261.1699639717</v>
      </c>
      <c r="G3376" s="25">
        <v>-836207.4680566825</v>
      </c>
      <c r="H3376" s="25">
        <v>1221881.097246551</v>
      </c>
      <c r="I3376" s="25">
        <v>-218584.01665524207</v>
      </c>
      <c r="J3376" s="25">
        <v>674763.09432977159</v>
      </c>
      <c r="K3376" s="25">
        <v>488954.3327347422</v>
      </c>
      <c r="L3376" s="33">
        <v>-1079183.2696980136</v>
      </c>
    </row>
    <row r="3377" spans="2:12" x14ac:dyDescent="0.25">
      <c r="B3377" s="27">
        <v>3372</v>
      </c>
      <c r="C3377" s="24">
        <v>390750.34052156331</v>
      </c>
      <c r="D3377" s="25">
        <v>2074402.4222166147</v>
      </c>
      <c r="E3377" s="25">
        <v>665865.10782706179</v>
      </c>
      <c r="F3377" s="25">
        <v>1840199.032166407</v>
      </c>
      <c r="G3377" s="25">
        <v>-1405368.2514601885</v>
      </c>
      <c r="H3377" s="25">
        <v>946883.68231915357</v>
      </c>
      <c r="I3377" s="25">
        <v>745132.89331080671</v>
      </c>
      <c r="J3377" s="25">
        <v>1907010.3515473111</v>
      </c>
      <c r="K3377" s="25">
        <v>989747.60431598267</v>
      </c>
      <c r="L3377" s="33">
        <v>-1733197.8482758522</v>
      </c>
    </row>
    <row r="3378" spans="2:12" x14ac:dyDescent="0.25">
      <c r="B3378" s="27">
        <v>3373</v>
      </c>
      <c r="C3378" s="24">
        <v>2775061.3402415542</v>
      </c>
      <c r="D3378" s="25">
        <v>2924643.7085408298</v>
      </c>
      <c r="E3378" s="25">
        <v>-1410604.2685088878</v>
      </c>
      <c r="F3378" s="25">
        <v>-374164.09336249949</v>
      </c>
      <c r="G3378" s="25">
        <v>1311606.7556175855</v>
      </c>
      <c r="H3378" s="25">
        <v>-1540342.487809178</v>
      </c>
      <c r="I3378" s="25">
        <v>333298.4764546887</v>
      </c>
      <c r="J3378" s="25">
        <v>-830003.7951912987</v>
      </c>
      <c r="K3378" s="25">
        <v>484261.31324816588</v>
      </c>
      <c r="L3378" s="33">
        <v>535273.74541543657</v>
      </c>
    </row>
    <row r="3379" spans="2:12" x14ac:dyDescent="0.25">
      <c r="B3379" s="27">
        <v>3374</v>
      </c>
      <c r="C3379" s="24">
        <v>94026.659187404905</v>
      </c>
      <c r="D3379" s="25">
        <v>552010.69706442067</v>
      </c>
      <c r="E3379" s="25">
        <v>2272306.3329004105</v>
      </c>
      <c r="F3379" s="25">
        <v>1858632.2201386211</v>
      </c>
      <c r="G3379" s="25">
        <v>1081244.5565110669</v>
      </c>
      <c r="H3379" s="25">
        <v>1242598.1537972931</v>
      </c>
      <c r="I3379" s="25">
        <v>-539783.49464756018</v>
      </c>
      <c r="J3379" s="25">
        <v>255536.62598582078</v>
      </c>
      <c r="K3379" s="25">
        <v>-287741.02423596522</v>
      </c>
      <c r="L3379" s="33">
        <v>1483388.6171654398</v>
      </c>
    </row>
    <row r="3380" spans="2:12" x14ac:dyDescent="0.25">
      <c r="B3380" s="27">
        <v>3375</v>
      </c>
      <c r="C3380" s="24">
        <v>-1552134.1666573267</v>
      </c>
      <c r="D3380" s="25">
        <v>1749704.3368245643</v>
      </c>
      <c r="E3380" s="25">
        <v>1959686.3058044678</v>
      </c>
      <c r="F3380" s="25">
        <v>2605201.6608450036</v>
      </c>
      <c r="G3380" s="25">
        <v>784086.05207221676</v>
      </c>
      <c r="H3380" s="25">
        <v>355527.36248748656</v>
      </c>
      <c r="I3380" s="25">
        <v>430841.2727710451</v>
      </c>
      <c r="J3380" s="25">
        <v>268026.91314219916</v>
      </c>
      <c r="K3380" s="25">
        <v>2365148.8258045013</v>
      </c>
      <c r="L3380" s="33">
        <v>-118828.60673305904</v>
      </c>
    </row>
    <row r="3381" spans="2:12" x14ac:dyDescent="0.25">
      <c r="B3381" s="27">
        <v>3376</v>
      </c>
      <c r="C3381" s="24">
        <v>2732730.8100933651</v>
      </c>
      <c r="D3381" s="25">
        <v>-397494.39115540031</v>
      </c>
      <c r="E3381" s="25">
        <v>2273515.360443633</v>
      </c>
      <c r="F3381" s="25">
        <v>603361.87777209049</v>
      </c>
      <c r="G3381" s="25">
        <v>-779812.35835969076</v>
      </c>
      <c r="H3381" s="25">
        <v>-298055.22018251661</v>
      </c>
      <c r="I3381" s="25">
        <v>2124746.4181393143</v>
      </c>
      <c r="J3381" s="25">
        <v>667122.11686393758</v>
      </c>
      <c r="K3381" s="25">
        <v>216023.93448957428</v>
      </c>
      <c r="L3381" s="33">
        <v>357139.98850834416</v>
      </c>
    </row>
    <row r="3382" spans="2:12" x14ac:dyDescent="0.25">
      <c r="B3382" s="27">
        <v>3377</v>
      </c>
      <c r="C3382" s="24">
        <v>3024599.3233112404</v>
      </c>
      <c r="D3382" s="25">
        <v>-302874.78136618342</v>
      </c>
      <c r="E3382" s="25">
        <v>-725435.51439266372</v>
      </c>
      <c r="F3382" s="25">
        <v>685329.92139522405</v>
      </c>
      <c r="G3382" s="25">
        <v>787859.47374087665</v>
      </c>
      <c r="H3382" s="25">
        <v>1634086.5427477239</v>
      </c>
      <c r="I3382" s="25">
        <v>540843.28773913253</v>
      </c>
      <c r="J3382" s="25">
        <v>708887.16207217518</v>
      </c>
      <c r="K3382" s="25">
        <v>960111.22579319682</v>
      </c>
      <c r="L3382" s="33">
        <v>663323.01178535353</v>
      </c>
    </row>
    <row r="3383" spans="2:12" x14ac:dyDescent="0.25">
      <c r="B3383" s="27">
        <v>3378</v>
      </c>
      <c r="C3383" s="24">
        <v>-476545.2482735822</v>
      </c>
      <c r="D3383" s="25">
        <v>192430.68099177117</v>
      </c>
      <c r="E3383" s="25">
        <v>-317461.29362903908</v>
      </c>
      <c r="F3383" s="25">
        <v>1562014.8431471391</v>
      </c>
      <c r="G3383" s="25">
        <v>-76421.342657816131</v>
      </c>
      <c r="H3383" s="25">
        <v>-656330.78745907359</v>
      </c>
      <c r="I3383" s="25">
        <v>580577.77998203877</v>
      </c>
      <c r="J3383" s="25">
        <v>-566650.0025874069</v>
      </c>
      <c r="K3383" s="25">
        <v>237067.14400466112</v>
      </c>
      <c r="L3383" s="33">
        <v>734185.28153831046</v>
      </c>
    </row>
    <row r="3384" spans="2:12" x14ac:dyDescent="0.25">
      <c r="B3384" s="27">
        <v>3379</v>
      </c>
      <c r="C3384" s="24">
        <v>1494417.2901441008</v>
      </c>
      <c r="D3384" s="25">
        <v>225856.58473765897</v>
      </c>
      <c r="E3384" s="25">
        <v>-183058.59574050084</v>
      </c>
      <c r="F3384" s="25">
        <v>1760300.9529232676</v>
      </c>
      <c r="G3384" s="25">
        <v>1369630.1375512406</v>
      </c>
      <c r="H3384" s="25">
        <v>379691.70989960898</v>
      </c>
      <c r="I3384" s="25">
        <v>2209876.589951965</v>
      </c>
      <c r="J3384" s="25">
        <v>393786.7485055821</v>
      </c>
      <c r="K3384" s="25">
        <v>-206585.44493180839</v>
      </c>
      <c r="L3384" s="33">
        <v>664244.24718745053</v>
      </c>
    </row>
    <row r="3385" spans="2:12" x14ac:dyDescent="0.25">
      <c r="B3385" s="27">
        <v>3380</v>
      </c>
      <c r="C3385" s="24">
        <v>-994007.91228429135</v>
      </c>
      <c r="D3385" s="25">
        <v>2161634.4293525787</v>
      </c>
      <c r="E3385" s="25">
        <v>1009951.7623604722</v>
      </c>
      <c r="F3385" s="25">
        <v>948667.29328483623</v>
      </c>
      <c r="G3385" s="25">
        <v>2151943.1068639643</v>
      </c>
      <c r="H3385" s="25">
        <v>1550689.5420693997</v>
      </c>
      <c r="I3385" s="25">
        <v>1395679.293691488</v>
      </c>
      <c r="J3385" s="25">
        <v>1555948.0949877719</v>
      </c>
      <c r="K3385" s="25">
        <v>-36424.304608852603</v>
      </c>
      <c r="L3385" s="33">
        <v>1576397.6486722091</v>
      </c>
    </row>
    <row r="3386" spans="2:12" x14ac:dyDescent="0.25">
      <c r="B3386" s="27">
        <v>3381</v>
      </c>
      <c r="C3386" s="24">
        <v>1283904.2930093957</v>
      </c>
      <c r="D3386" s="25">
        <v>1353005.7379225437</v>
      </c>
      <c r="E3386" s="25">
        <v>1401228.1769091748</v>
      </c>
      <c r="F3386" s="25">
        <v>-800384.58615497127</v>
      </c>
      <c r="G3386" s="25">
        <v>-920340.54915880924</v>
      </c>
      <c r="H3386" s="25">
        <v>1809494.6389308805</v>
      </c>
      <c r="I3386" s="25">
        <v>-178707.42888870509</v>
      </c>
      <c r="J3386" s="25">
        <v>441238.06034021825</v>
      </c>
      <c r="K3386" s="25">
        <v>702542.35691049788</v>
      </c>
      <c r="L3386" s="33">
        <v>-357907.89053744683</v>
      </c>
    </row>
    <row r="3387" spans="2:12" x14ac:dyDescent="0.25">
      <c r="B3387" s="27">
        <v>3382</v>
      </c>
      <c r="C3387" s="24">
        <v>167294.46525060991</v>
      </c>
      <c r="D3387" s="25">
        <v>231648.80537123978</v>
      </c>
      <c r="E3387" s="25">
        <v>2002371.0417363206</v>
      </c>
      <c r="F3387" s="25">
        <v>952690.98592937132</v>
      </c>
      <c r="G3387" s="25">
        <v>81085.141583413817</v>
      </c>
      <c r="H3387" s="25">
        <v>1760741.4700907553</v>
      </c>
      <c r="I3387" s="25">
        <v>1309332.5561740138</v>
      </c>
      <c r="J3387" s="25">
        <v>480743.16477964632</v>
      </c>
      <c r="K3387" s="25">
        <v>1209950.7026655115</v>
      </c>
      <c r="L3387" s="33">
        <v>-717450.72054911777</v>
      </c>
    </row>
    <row r="3388" spans="2:12" x14ac:dyDescent="0.25">
      <c r="B3388" s="27">
        <v>3383</v>
      </c>
      <c r="C3388" s="24">
        <v>529654.82040429488</v>
      </c>
      <c r="D3388" s="25">
        <v>1531162.1678567315</v>
      </c>
      <c r="E3388" s="25">
        <v>-453540.37570044491</v>
      </c>
      <c r="F3388" s="25">
        <v>923177.82885413803</v>
      </c>
      <c r="G3388" s="25">
        <v>407568.26172680641</v>
      </c>
      <c r="H3388" s="25">
        <v>392093.94195514731</v>
      </c>
      <c r="I3388" s="25">
        <v>1099882.4456135258</v>
      </c>
      <c r="J3388" s="25">
        <v>90584.763368111104</v>
      </c>
      <c r="K3388" s="25">
        <v>1188100.7959216745</v>
      </c>
      <c r="L3388" s="33">
        <v>1055306.4973465651</v>
      </c>
    </row>
    <row r="3389" spans="2:12" x14ac:dyDescent="0.25">
      <c r="B3389" s="27">
        <v>3384</v>
      </c>
      <c r="C3389" s="24">
        <v>-995721.63465287792</v>
      </c>
      <c r="D3389" s="25">
        <v>-174984.73362904135</v>
      </c>
      <c r="E3389" s="25">
        <v>599541.83451285399</v>
      </c>
      <c r="F3389" s="25">
        <v>-1405767.9173115632</v>
      </c>
      <c r="G3389" s="25">
        <v>3186526.5274682371</v>
      </c>
      <c r="H3389" s="25">
        <v>2898743.0676775463</v>
      </c>
      <c r="I3389" s="25">
        <v>1925217.7458746349</v>
      </c>
      <c r="J3389" s="25">
        <v>-1538105.1402790253</v>
      </c>
      <c r="K3389" s="25">
        <v>-502512.00878016977</v>
      </c>
      <c r="L3389" s="33">
        <v>321239.23701622756</v>
      </c>
    </row>
    <row r="3390" spans="2:12" x14ac:dyDescent="0.25">
      <c r="B3390" s="27">
        <v>3385</v>
      </c>
      <c r="C3390" s="24">
        <v>417075.6441495805</v>
      </c>
      <c r="D3390" s="25">
        <v>2127587.3744805055</v>
      </c>
      <c r="E3390" s="25">
        <v>828433.96111464966</v>
      </c>
      <c r="F3390" s="25">
        <v>1034460.9785183291</v>
      </c>
      <c r="G3390" s="25">
        <v>124192.87499469705</v>
      </c>
      <c r="H3390" s="25">
        <v>66039.676214222331</v>
      </c>
      <c r="I3390" s="25">
        <v>104472.09562296607</v>
      </c>
      <c r="J3390" s="25">
        <v>-430950.53077700501</v>
      </c>
      <c r="K3390" s="25">
        <v>584411.00250162371</v>
      </c>
      <c r="L3390" s="33">
        <v>-917120.37899071351</v>
      </c>
    </row>
    <row r="3391" spans="2:12" x14ac:dyDescent="0.25">
      <c r="B3391" s="27">
        <v>3386</v>
      </c>
      <c r="C3391" s="24">
        <v>25524.871364895254</v>
      </c>
      <c r="D3391" s="25">
        <v>1843060.4343942776</v>
      </c>
      <c r="E3391" s="25">
        <v>1379380.7549153008</v>
      </c>
      <c r="F3391" s="25">
        <v>2118156.6376621397</v>
      </c>
      <c r="G3391" s="25">
        <v>854784.25638909126</v>
      </c>
      <c r="H3391" s="25">
        <v>1108210.2311647455</v>
      </c>
      <c r="I3391" s="25">
        <v>1907181.7036492741</v>
      </c>
      <c r="J3391" s="25">
        <v>322105.60431372933</v>
      </c>
      <c r="K3391" s="25">
        <v>398492.45746637974</v>
      </c>
      <c r="L3391" s="33">
        <v>-1226068.659546901</v>
      </c>
    </row>
    <row r="3392" spans="2:12" x14ac:dyDescent="0.25">
      <c r="B3392" s="27">
        <v>3387</v>
      </c>
      <c r="C3392" s="24">
        <v>-26848.387413030956</v>
      </c>
      <c r="D3392" s="25">
        <v>-908070.9163612444</v>
      </c>
      <c r="E3392" s="25">
        <v>2186036.5304461196</v>
      </c>
      <c r="F3392" s="25">
        <v>1226998.8718221225</v>
      </c>
      <c r="G3392" s="25">
        <v>2042787.8294763267</v>
      </c>
      <c r="H3392" s="25">
        <v>542751.98807659233</v>
      </c>
      <c r="I3392" s="25">
        <v>-397432.93097487278</v>
      </c>
      <c r="J3392" s="25">
        <v>2399404.5119638164</v>
      </c>
      <c r="K3392" s="25">
        <v>1539866.0098062959</v>
      </c>
      <c r="L3392" s="33">
        <v>-524071.91449613729</v>
      </c>
    </row>
    <row r="3393" spans="2:12" x14ac:dyDescent="0.25">
      <c r="B3393" s="27">
        <v>3388</v>
      </c>
      <c r="C3393" s="24">
        <v>-1312940.8951465229</v>
      </c>
      <c r="D3393" s="25">
        <v>-516449.37112448877</v>
      </c>
      <c r="E3393" s="25">
        <v>126046.15502598369</v>
      </c>
      <c r="F3393" s="25">
        <v>-849458.27577956766</v>
      </c>
      <c r="G3393" s="25">
        <v>784052.48992558196</v>
      </c>
      <c r="H3393" s="25">
        <v>-447509.10680600815</v>
      </c>
      <c r="I3393" s="25">
        <v>471364.23033878999</v>
      </c>
      <c r="J3393" s="25">
        <v>2289006.330440721</v>
      </c>
      <c r="K3393" s="25">
        <v>421047.6780460435</v>
      </c>
      <c r="L3393" s="33">
        <v>4665479.6243168935</v>
      </c>
    </row>
    <row r="3394" spans="2:12" x14ac:dyDescent="0.25">
      <c r="B3394" s="27">
        <v>3389</v>
      </c>
      <c r="C3394" s="24">
        <v>3445810.3359911349</v>
      </c>
      <c r="D3394" s="25">
        <v>1060284.6939224768</v>
      </c>
      <c r="E3394" s="25">
        <v>346355.55903635314</v>
      </c>
      <c r="F3394" s="25">
        <v>503047.42620793404</v>
      </c>
      <c r="G3394" s="25">
        <v>2506506.2398650208</v>
      </c>
      <c r="H3394" s="25">
        <v>3845843.1881023981</v>
      </c>
      <c r="I3394" s="25">
        <v>2177240.1355051692</v>
      </c>
      <c r="J3394" s="25">
        <v>719699.93501816504</v>
      </c>
      <c r="K3394" s="25">
        <v>146430.66742560035</v>
      </c>
      <c r="L3394" s="33">
        <v>362152.35824213224</v>
      </c>
    </row>
    <row r="3395" spans="2:12" x14ac:dyDescent="0.25">
      <c r="B3395" s="27">
        <v>3390</v>
      </c>
      <c r="C3395" s="24">
        <v>1019149.0360201597</v>
      </c>
      <c r="D3395" s="25">
        <v>2009840.2651563408</v>
      </c>
      <c r="E3395" s="25">
        <v>-121059.53824880999</v>
      </c>
      <c r="F3395" s="25">
        <v>1474539.0253565446</v>
      </c>
      <c r="G3395" s="25">
        <v>2939501.5282653198</v>
      </c>
      <c r="H3395" s="25">
        <v>635833.96984557947</v>
      </c>
      <c r="I3395" s="25">
        <v>155665.7239137846</v>
      </c>
      <c r="J3395" s="25">
        <v>1880347.43325441</v>
      </c>
      <c r="K3395" s="25">
        <v>-741056.60124449246</v>
      </c>
      <c r="L3395" s="33">
        <v>-267965.76786424685</v>
      </c>
    </row>
    <row r="3396" spans="2:12" x14ac:dyDescent="0.25">
      <c r="B3396" s="27">
        <v>3391</v>
      </c>
      <c r="C3396" s="24">
        <v>2063759.5025146026</v>
      </c>
      <c r="D3396" s="25">
        <v>3182629.9792664461</v>
      </c>
      <c r="E3396" s="25">
        <v>2298286.2471736791</v>
      </c>
      <c r="F3396" s="25">
        <v>837458.66118282219</v>
      </c>
      <c r="G3396" s="25">
        <v>-556347.19187033549</v>
      </c>
      <c r="H3396" s="25">
        <v>528633.19857264776</v>
      </c>
      <c r="I3396" s="25">
        <v>-909808.96714463551</v>
      </c>
      <c r="J3396" s="25">
        <v>848214.49802651862</v>
      </c>
      <c r="K3396" s="25">
        <v>-1245375.4815050648</v>
      </c>
      <c r="L3396" s="33">
        <v>1568998.6507538632</v>
      </c>
    </row>
    <row r="3397" spans="2:12" x14ac:dyDescent="0.25">
      <c r="B3397" s="27">
        <v>3392</v>
      </c>
      <c r="C3397" s="24">
        <v>3419289.380992976</v>
      </c>
      <c r="D3397" s="25">
        <v>887978.32504207687</v>
      </c>
      <c r="E3397" s="25">
        <v>248470.47258788254</v>
      </c>
      <c r="F3397" s="25">
        <v>899471.84230745165</v>
      </c>
      <c r="G3397" s="25">
        <v>224993.80344944075</v>
      </c>
      <c r="H3397" s="25">
        <v>-417269.47475507809</v>
      </c>
      <c r="I3397" s="25">
        <v>2329010.7037000172</v>
      </c>
      <c r="J3397" s="25">
        <v>1235565.6691496298</v>
      </c>
      <c r="K3397" s="25">
        <v>769484.16591124889</v>
      </c>
      <c r="L3397" s="33">
        <v>-300925.71490489412</v>
      </c>
    </row>
    <row r="3398" spans="2:12" x14ac:dyDescent="0.25">
      <c r="B3398" s="27">
        <v>3393</v>
      </c>
      <c r="C3398" s="24">
        <v>1352926.8980315635</v>
      </c>
      <c r="D3398" s="25">
        <v>939335.08509447752</v>
      </c>
      <c r="E3398" s="25">
        <v>2534169.4969541421</v>
      </c>
      <c r="F3398" s="25">
        <v>706733.82642598543</v>
      </c>
      <c r="G3398" s="25">
        <v>-1463274.2881848118</v>
      </c>
      <c r="H3398" s="25">
        <v>14657.838480457198</v>
      </c>
      <c r="I3398" s="25">
        <v>748662.06928191055</v>
      </c>
      <c r="J3398" s="25">
        <v>701667.06117183808</v>
      </c>
      <c r="K3398" s="25">
        <v>-242509.07186663523</v>
      </c>
      <c r="L3398" s="33">
        <v>-38275.590181703214</v>
      </c>
    </row>
    <row r="3399" spans="2:12" x14ac:dyDescent="0.25">
      <c r="B3399" s="27">
        <v>3394</v>
      </c>
      <c r="C3399" s="24">
        <v>874388.98551799683</v>
      </c>
      <c r="D3399" s="25">
        <v>1653624.8721422711</v>
      </c>
      <c r="E3399" s="25">
        <v>459899.73311964888</v>
      </c>
      <c r="F3399" s="25">
        <v>1028148.452856469</v>
      </c>
      <c r="G3399" s="25">
        <v>1461529.2520302702</v>
      </c>
      <c r="H3399" s="25">
        <v>526058.08221346932</v>
      </c>
      <c r="I3399" s="25">
        <v>492868.87603206839</v>
      </c>
      <c r="J3399" s="25">
        <v>1910974.0954655763</v>
      </c>
      <c r="K3399" s="25">
        <v>102717.32530787028</v>
      </c>
      <c r="L3399" s="33">
        <v>1438963.0473014386</v>
      </c>
    </row>
    <row r="3400" spans="2:12" x14ac:dyDescent="0.25">
      <c r="B3400" s="27">
        <v>3395</v>
      </c>
      <c r="C3400" s="24">
        <v>-991555.64574037492</v>
      </c>
      <c r="D3400" s="25">
        <v>1863238.4153896249</v>
      </c>
      <c r="E3400" s="25">
        <v>155520.78262865357</v>
      </c>
      <c r="F3400" s="25">
        <v>-601544.12057590485</v>
      </c>
      <c r="G3400" s="25">
        <v>17142.761084229685</v>
      </c>
      <c r="H3400" s="25">
        <v>1292199.1596351387</v>
      </c>
      <c r="I3400" s="25">
        <v>1504937.5761409122</v>
      </c>
      <c r="J3400" s="25">
        <v>-722218.94440106489</v>
      </c>
      <c r="K3400" s="25">
        <v>-498316.02196828602</v>
      </c>
      <c r="L3400" s="33">
        <v>995612.31690616021</v>
      </c>
    </row>
    <row r="3401" spans="2:12" x14ac:dyDescent="0.25">
      <c r="B3401" s="27">
        <v>3396</v>
      </c>
      <c r="C3401" s="24">
        <v>1445154.6389482506</v>
      </c>
      <c r="D3401" s="25">
        <v>1093123.2264525886</v>
      </c>
      <c r="E3401" s="25">
        <v>2392975.4521328695</v>
      </c>
      <c r="F3401" s="25">
        <v>2481941.0644833045</v>
      </c>
      <c r="G3401" s="25">
        <v>2479669.5664991024</v>
      </c>
      <c r="H3401" s="25">
        <v>-164170.08590066899</v>
      </c>
      <c r="I3401" s="25">
        <v>1231969.6350403689</v>
      </c>
      <c r="J3401" s="25">
        <v>-38013.159656289034</v>
      </c>
      <c r="K3401" s="25">
        <v>1072126.9702907205</v>
      </c>
      <c r="L3401" s="33">
        <v>124232.44447622169</v>
      </c>
    </row>
    <row r="3402" spans="2:12" x14ac:dyDescent="0.25">
      <c r="B3402" s="27">
        <v>3397</v>
      </c>
      <c r="C3402" s="24">
        <v>-977905.19576872233</v>
      </c>
      <c r="D3402" s="25">
        <v>-172511.30527353194</v>
      </c>
      <c r="E3402" s="25">
        <v>1067319.9734648215</v>
      </c>
      <c r="F3402" s="25">
        <v>-257026.09139505401</v>
      </c>
      <c r="G3402" s="25">
        <v>1652016.4866251228</v>
      </c>
      <c r="H3402" s="25">
        <v>900515.80901581887</v>
      </c>
      <c r="I3402" s="25">
        <v>1333044.7706348216</v>
      </c>
      <c r="J3402" s="25">
        <v>2097245.6107789758</v>
      </c>
      <c r="K3402" s="25">
        <v>1635635.9990367703</v>
      </c>
      <c r="L3402" s="33">
        <v>2572311.7169526909</v>
      </c>
    </row>
    <row r="3403" spans="2:12" x14ac:dyDescent="0.25">
      <c r="B3403" s="27">
        <v>3398</v>
      </c>
      <c r="C3403" s="24">
        <v>1240408.6649634419</v>
      </c>
      <c r="D3403" s="25">
        <v>-608201.56568942685</v>
      </c>
      <c r="E3403" s="25">
        <v>843326.38233522279</v>
      </c>
      <c r="F3403" s="25">
        <v>1015246.574569989</v>
      </c>
      <c r="G3403" s="25">
        <v>381581.19178365124</v>
      </c>
      <c r="H3403" s="25">
        <v>781793.53369188961</v>
      </c>
      <c r="I3403" s="25">
        <v>508980.50265084207</v>
      </c>
      <c r="J3403" s="25">
        <v>2490236.2717217365</v>
      </c>
      <c r="K3403" s="25">
        <v>904765.3426180426</v>
      </c>
      <c r="L3403" s="33">
        <v>1652041.8099327479</v>
      </c>
    </row>
    <row r="3404" spans="2:12" x14ac:dyDescent="0.25">
      <c r="B3404" s="27">
        <v>3399</v>
      </c>
      <c r="C3404" s="24">
        <v>-1280082.5736014438</v>
      </c>
      <c r="D3404" s="25">
        <v>1686218.7475732565</v>
      </c>
      <c r="E3404" s="25">
        <v>2525738.0125989094</v>
      </c>
      <c r="F3404" s="25">
        <v>632970.99100218248</v>
      </c>
      <c r="G3404" s="25">
        <v>2059373.5859469604</v>
      </c>
      <c r="H3404" s="25">
        <v>1138457.6213224316</v>
      </c>
      <c r="I3404" s="25">
        <v>-481158.80227874964</v>
      </c>
      <c r="J3404" s="25">
        <v>-573778.20562682208</v>
      </c>
      <c r="K3404" s="25">
        <v>-430083.97155317338</v>
      </c>
      <c r="L3404" s="33">
        <v>-1295269.8594498234</v>
      </c>
    </row>
    <row r="3405" spans="2:12" x14ac:dyDescent="0.25">
      <c r="B3405" s="27">
        <v>3400</v>
      </c>
      <c r="C3405" s="24">
        <v>944833.44370404864</v>
      </c>
      <c r="D3405" s="25">
        <v>2420787.3437631382</v>
      </c>
      <c r="E3405" s="25">
        <v>509860.85962573485</v>
      </c>
      <c r="F3405" s="25">
        <v>449508.96907235449</v>
      </c>
      <c r="G3405" s="25">
        <v>-735342.15535678621</v>
      </c>
      <c r="H3405" s="25">
        <v>-66854.860572101548</v>
      </c>
      <c r="I3405" s="25">
        <v>1312315.9257818521</v>
      </c>
      <c r="J3405" s="25">
        <v>291548.97225475777</v>
      </c>
      <c r="K3405" s="25">
        <v>-809073.18040994881</v>
      </c>
      <c r="L3405" s="33">
        <v>363185.95674654283</v>
      </c>
    </row>
    <row r="3406" spans="2:12" x14ac:dyDescent="0.25">
      <c r="B3406" s="27">
        <v>3401</v>
      </c>
      <c r="C3406" s="24">
        <v>828762.34587606369</v>
      </c>
      <c r="D3406" s="25">
        <v>2081837.5734792314</v>
      </c>
      <c r="E3406" s="25">
        <v>2914381.6223637238</v>
      </c>
      <c r="F3406" s="25">
        <v>792597.1386032477</v>
      </c>
      <c r="G3406" s="25">
        <v>1896687.119080889</v>
      </c>
      <c r="H3406" s="25">
        <v>1348748.4227630142</v>
      </c>
      <c r="I3406" s="25">
        <v>1272947.2970840558</v>
      </c>
      <c r="J3406" s="25">
        <v>844775.29573999718</v>
      </c>
      <c r="K3406" s="25">
        <v>1157465.3052183255</v>
      </c>
      <c r="L3406" s="33">
        <v>889759.2702410575</v>
      </c>
    </row>
    <row r="3407" spans="2:12" x14ac:dyDescent="0.25">
      <c r="B3407" s="27">
        <v>3402</v>
      </c>
      <c r="C3407" s="24">
        <v>1278977.3473741524</v>
      </c>
      <c r="D3407" s="25">
        <v>1038657.5856721629</v>
      </c>
      <c r="E3407" s="25">
        <v>-211189.14463228732</v>
      </c>
      <c r="F3407" s="25">
        <v>244025.43718963116</v>
      </c>
      <c r="G3407" s="25">
        <v>575371.96917994507</v>
      </c>
      <c r="H3407" s="25">
        <v>734547.08952466026</v>
      </c>
      <c r="I3407" s="25">
        <v>342927.41911482392</v>
      </c>
      <c r="J3407" s="25">
        <v>-10043.993798275478</v>
      </c>
      <c r="K3407" s="25">
        <v>77266.848232948221</v>
      </c>
      <c r="L3407" s="33">
        <v>2612301.1576837348</v>
      </c>
    </row>
    <row r="3408" spans="2:12" x14ac:dyDescent="0.25">
      <c r="B3408" s="27">
        <v>3403</v>
      </c>
      <c r="C3408" s="24">
        <v>-356605.02141394839</v>
      </c>
      <c r="D3408" s="25">
        <v>-646669.54755950719</v>
      </c>
      <c r="E3408" s="25">
        <v>481117.83561360184</v>
      </c>
      <c r="F3408" s="25">
        <v>-447861.95858149603</v>
      </c>
      <c r="G3408" s="25">
        <v>1295252.0045397193</v>
      </c>
      <c r="H3408" s="25">
        <v>-480220.55812005</v>
      </c>
      <c r="I3408" s="25">
        <v>2148990.0538990973</v>
      </c>
      <c r="J3408" s="25">
        <v>-110362.81700456981</v>
      </c>
      <c r="K3408" s="25">
        <v>204608.86271986272</v>
      </c>
      <c r="L3408" s="33">
        <v>834499.12240301352</v>
      </c>
    </row>
    <row r="3409" spans="2:12" x14ac:dyDescent="0.25">
      <c r="B3409" s="27">
        <v>3404</v>
      </c>
      <c r="C3409" s="24">
        <v>1454217.0984226605</v>
      </c>
      <c r="D3409" s="25">
        <v>-249197.9045768897</v>
      </c>
      <c r="E3409" s="25">
        <v>-508394.89240481099</v>
      </c>
      <c r="F3409" s="25">
        <v>-131674.44188159425</v>
      </c>
      <c r="G3409" s="25">
        <v>1959477.4240776477</v>
      </c>
      <c r="H3409" s="25">
        <v>2012145.6943008984</v>
      </c>
      <c r="I3409" s="25">
        <v>1002826.6634448241</v>
      </c>
      <c r="J3409" s="25">
        <v>718090.93463069806</v>
      </c>
      <c r="K3409" s="25">
        <v>-583193.59192337422</v>
      </c>
      <c r="L3409" s="33">
        <v>-723627.76552455546</v>
      </c>
    </row>
    <row r="3410" spans="2:12" x14ac:dyDescent="0.25">
      <c r="B3410" s="27">
        <v>3405</v>
      </c>
      <c r="C3410" s="24">
        <v>69198.685852947645</v>
      </c>
      <c r="D3410" s="25">
        <v>1755498.0508790957</v>
      </c>
      <c r="E3410" s="25">
        <v>1373074.7529083267</v>
      </c>
      <c r="F3410" s="25">
        <v>1010049.4657918606</v>
      </c>
      <c r="G3410" s="25">
        <v>353643.11353939492</v>
      </c>
      <c r="H3410" s="25">
        <v>1750939.6883577025</v>
      </c>
      <c r="I3410" s="25">
        <v>421397.94919165317</v>
      </c>
      <c r="J3410" s="25">
        <v>913447.42895723786</v>
      </c>
      <c r="K3410" s="25">
        <v>2385053.3250674997</v>
      </c>
      <c r="L3410" s="33">
        <v>1682229.5366367223</v>
      </c>
    </row>
    <row r="3411" spans="2:12" x14ac:dyDescent="0.25">
      <c r="B3411" s="27">
        <v>3406</v>
      </c>
      <c r="C3411" s="24">
        <v>-654297.47301545786</v>
      </c>
      <c r="D3411" s="25">
        <v>1967708.7431059182</v>
      </c>
      <c r="E3411" s="25">
        <v>1164392.6127971578</v>
      </c>
      <c r="F3411" s="25">
        <v>2718386.8535067672</v>
      </c>
      <c r="G3411" s="25">
        <v>2144849.5318258326</v>
      </c>
      <c r="H3411" s="25">
        <v>2045537.1918567074</v>
      </c>
      <c r="I3411" s="25">
        <v>-348016.23251137231</v>
      </c>
      <c r="J3411" s="25">
        <v>101565.48173029674</v>
      </c>
      <c r="K3411" s="25">
        <v>2055173.3554926841</v>
      </c>
      <c r="L3411" s="33">
        <v>268030.69351217616</v>
      </c>
    </row>
    <row r="3412" spans="2:12" x14ac:dyDescent="0.25">
      <c r="B3412" s="27">
        <v>3407</v>
      </c>
      <c r="C3412" s="24">
        <v>2750917.9675833886</v>
      </c>
      <c r="D3412" s="25">
        <v>96334.096616402268</v>
      </c>
      <c r="E3412" s="25">
        <v>-1019014.4737897995</v>
      </c>
      <c r="F3412" s="25">
        <v>-1044977.0657403064</v>
      </c>
      <c r="G3412" s="25">
        <v>1016847.9054168495</v>
      </c>
      <c r="H3412" s="25">
        <v>648865.45278847823</v>
      </c>
      <c r="I3412" s="25">
        <v>409725.74820052879</v>
      </c>
      <c r="J3412" s="25">
        <v>1748743.8879979351</v>
      </c>
      <c r="K3412" s="25">
        <v>563022.17599415267</v>
      </c>
      <c r="L3412" s="33">
        <v>1209044.719235193</v>
      </c>
    </row>
    <row r="3413" spans="2:12" x14ac:dyDescent="0.25">
      <c r="B3413" s="27">
        <v>3408</v>
      </c>
      <c r="C3413" s="24">
        <v>453047.20543610584</v>
      </c>
      <c r="D3413" s="25">
        <v>2724122.6944390861</v>
      </c>
      <c r="E3413" s="25">
        <v>-312443.24948067404</v>
      </c>
      <c r="F3413" s="25">
        <v>1742859.5392992743</v>
      </c>
      <c r="G3413" s="25">
        <v>2328788.9422160052</v>
      </c>
      <c r="H3413" s="25">
        <v>638326.63824189501</v>
      </c>
      <c r="I3413" s="25">
        <v>949126.37030771747</v>
      </c>
      <c r="J3413" s="25">
        <v>1574538.477330911</v>
      </c>
      <c r="K3413" s="25">
        <v>958071.79158778815</v>
      </c>
      <c r="L3413" s="33">
        <v>1787252.4899489209</v>
      </c>
    </row>
    <row r="3414" spans="2:12" x14ac:dyDescent="0.25">
      <c r="B3414" s="27">
        <v>3409</v>
      </c>
      <c r="C3414" s="24">
        <v>557439.23298717383</v>
      </c>
      <c r="D3414" s="25">
        <v>1224364.1966991769</v>
      </c>
      <c r="E3414" s="25">
        <v>-1857721.428398205</v>
      </c>
      <c r="F3414" s="25">
        <v>1359636.9353457107</v>
      </c>
      <c r="G3414" s="25">
        <v>-427146.62104480341</v>
      </c>
      <c r="H3414" s="25">
        <v>578336.25935864961</v>
      </c>
      <c r="I3414" s="25">
        <v>-1275994.8905779624</v>
      </c>
      <c r="J3414" s="25">
        <v>-261793.61348177632</v>
      </c>
      <c r="K3414" s="25">
        <v>-1885826.038176873</v>
      </c>
      <c r="L3414" s="33">
        <v>2286298.5418576384</v>
      </c>
    </row>
    <row r="3415" spans="2:12" x14ac:dyDescent="0.25">
      <c r="B3415" s="27">
        <v>3410</v>
      </c>
      <c r="C3415" s="24">
        <v>-1042710.7323509329</v>
      </c>
      <c r="D3415" s="25">
        <v>605398.79988121893</v>
      </c>
      <c r="E3415" s="25">
        <v>746419.44285476767</v>
      </c>
      <c r="F3415" s="25">
        <v>591387.84703130554</v>
      </c>
      <c r="G3415" s="25">
        <v>744672.84647658234</v>
      </c>
      <c r="H3415" s="25">
        <v>1300915.8977283873</v>
      </c>
      <c r="I3415" s="25">
        <v>-394955.96878599562</v>
      </c>
      <c r="J3415" s="25">
        <v>430584.09046152886</v>
      </c>
      <c r="K3415" s="25">
        <v>3355400.2102672346</v>
      </c>
      <c r="L3415" s="33">
        <v>31704.305959148798</v>
      </c>
    </row>
    <row r="3416" spans="2:12" x14ac:dyDescent="0.25">
      <c r="B3416" s="27">
        <v>3411</v>
      </c>
      <c r="C3416" s="24">
        <v>371304.64890773268</v>
      </c>
      <c r="D3416" s="25">
        <v>1928060.5601535332</v>
      </c>
      <c r="E3416" s="25">
        <v>973876.04028111324</v>
      </c>
      <c r="F3416" s="25">
        <v>60141.60739546828</v>
      </c>
      <c r="G3416" s="25">
        <v>202670.01361110713</v>
      </c>
      <c r="H3416" s="25">
        <v>3055072.4932830031</v>
      </c>
      <c r="I3416" s="25">
        <v>1441900.3861170011</v>
      </c>
      <c r="J3416" s="25">
        <v>-161729.27222103346</v>
      </c>
      <c r="K3416" s="25">
        <v>1078401.7970076543</v>
      </c>
      <c r="L3416" s="33">
        <v>-1400362.8373165959</v>
      </c>
    </row>
    <row r="3417" spans="2:12" x14ac:dyDescent="0.25">
      <c r="B3417" s="27">
        <v>3412</v>
      </c>
      <c r="C3417" s="24">
        <v>3339056.3020720654</v>
      </c>
      <c r="D3417" s="25">
        <v>2207288.1987092416</v>
      </c>
      <c r="E3417" s="25">
        <v>-1184283.1855944544</v>
      </c>
      <c r="F3417" s="25">
        <v>1104720.995629177</v>
      </c>
      <c r="G3417" s="25">
        <v>683248.12489187811</v>
      </c>
      <c r="H3417" s="25">
        <v>238228.55945586786</v>
      </c>
      <c r="I3417" s="25">
        <v>-359989.43493790878</v>
      </c>
      <c r="J3417" s="25">
        <v>429547.67678448139</v>
      </c>
      <c r="K3417" s="25">
        <v>2227130.7201627893</v>
      </c>
      <c r="L3417" s="33">
        <v>96703.27951152157</v>
      </c>
    </row>
    <row r="3418" spans="2:12" x14ac:dyDescent="0.25">
      <c r="B3418" s="27">
        <v>3413</v>
      </c>
      <c r="C3418" s="24">
        <v>136258.05393786449</v>
      </c>
      <c r="D3418" s="25">
        <v>378035.28180021187</v>
      </c>
      <c r="E3418" s="25">
        <v>-1182773.8989832967</v>
      </c>
      <c r="F3418" s="25">
        <v>1680225.1437035534</v>
      </c>
      <c r="G3418" s="25">
        <v>-1604773.8876025747</v>
      </c>
      <c r="H3418" s="25">
        <v>301100.06527821859</v>
      </c>
      <c r="I3418" s="25">
        <v>2316252.8497389709</v>
      </c>
      <c r="J3418" s="25">
        <v>565428.21992994845</v>
      </c>
      <c r="K3418" s="25">
        <v>486946.71824020334</v>
      </c>
      <c r="L3418" s="33">
        <v>1383899.9946512803</v>
      </c>
    </row>
    <row r="3419" spans="2:12" x14ac:dyDescent="0.25">
      <c r="B3419" s="27">
        <v>3414</v>
      </c>
      <c r="C3419" s="24">
        <v>-1321754.7779325745</v>
      </c>
      <c r="D3419" s="25">
        <v>2465383.5304125487</v>
      </c>
      <c r="E3419" s="25">
        <v>2459235.3543111365</v>
      </c>
      <c r="F3419" s="25">
        <v>1720458.9323624307</v>
      </c>
      <c r="G3419" s="25">
        <v>1043483.8492401848</v>
      </c>
      <c r="H3419" s="25">
        <v>1118082.1588277584</v>
      </c>
      <c r="I3419" s="25">
        <v>577333.92906132014</v>
      </c>
      <c r="J3419" s="25">
        <v>174912.43069816893</v>
      </c>
      <c r="K3419" s="25">
        <v>-587720.58101638267</v>
      </c>
      <c r="L3419" s="33">
        <v>762765.82702268753</v>
      </c>
    </row>
    <row r="3420" spans="2:12" x14ac:dyDescent="0.25">
      <c r="B3420" s="27">
        <v>3415</v>
      </c>
      <c r="C3420" s="24">
        <v>1401407.8595150867</v>
      </c>
      <c r="D3420" s="25">
        <v>347925.90088290954</v>
      </c>
      <c r="E3420" s="25">
        <v>364005.53093348909</v>
      </c>
      <c r="F3420" s="25">
        <v>973258.17671522778</v>
      </c>
      <c r="G3420" s="25">
        <v>-423487.80720469169</v>
      </c>
      <c r="H3420" s="25">
        <v>-560960.79326675553</v>
      </c>
      <c r="I3420" s="25">
        <v>493071.30989294918</v>
      </c>
      <c r="J3420" s="25">
        <v>-326549.47409857251</v>
      </c>
      <c r="K3420" s="25">
        <v>391791.27021855628</v>
      </c>
      <c r="L3420" s="33">
        <v>-1083641.3547489266</v>
      </c>
    </row>
    <row r="3421" spans="2:12" x14ac:dyDescent="0.25">
      <c r="B3421" s="27">
        <v>3416</v>
      </c>
      <c r="C3421" s="24">
        <v>210364.01219043927</v>
      </c>
      <c r="D3421" s="25">
        <v>2194805.1947413916</v>
      </c>
      <c r="E3421" s="25">
        <v>1469271.5653809076</v>
      </c>
      <c r="F3421" s="25">
        <v>-1013650.8894987968</v>
      </c>
      <c r="G3421" s="25">
        <v>-540923.88568831701</v>
      </c>
      <c r="H3421" s="25">
        <v>1591746.5788678406</v>
      </c>
      <c r="I3421" s="25">
        <v>1218795.0340268724</v>
      </c>
      <c r="J3421" s="25">
        <v>2688563.6401343555</v>
      </c>
      <c r="K3421" s="25">
        <v>1337166.767841361</v>
      </c>
      <c r="L3421" s="33">
        <v>-349355.7994735688</v>
      </c>
    </row>
    <row r="3422" spans="2:12" x14ac:dyDescent="0.25">
      <c r="B3422" s="27">
        <v>3417</v>
      </c>
      <c r="C3422" s="24">
        <v>-1063369.221119008</v>
      </c>
      <c r="D3422" s="25">
        <v>1963274.7538748058</v>
      </c>
      <c r="E3422" s="25">
        <v>-660001.31027092505</v>
      </c>
      <c r="F3422" s="25">
        <v>445400.29030149989</v>
      </c>
      <c r="G3422" s="25">
        <v>995543.01474620216</v>
      </c>
      <c r="H3422" s="25">
        <v>1664345.5556516149</v>
      </c>
      <c r="I3422" s="25">
        <v>1979180.5354124</v>
      </c>
      <c r="J3422" s="25">
        <v>906398.06086496823</v>
      </c>
      <c r="K3422" s="25">
        <v>224440.08825030131</v>
      </c>
      <c r="L3422" s="33">
        <v>893521.28643013118</v>
      </c>
    </row>
    <row r="3423" spans="2:12" x14ac:dyDescent="0.25">
      <c r="B3423" s="27">
        <v>3418</v>
      </c>
      <c r="C3423" s="24">
        <v>323614.41342128534</v>
      </c>
      <c r="D3423" s="25">
        <v>-1421229.4474309757</v>
      </c>
      <c r="E3423" s="25">
        <v>1359877.97241804</v>
      </c>
      <c r="F3423" s="25">
        <v>1036201.6180624999</v>
      </c>
      <c r="G3423" s="25">
        <v>813144.56611765176</v>
      </c>
      <c r="H3423" s="25">
        <v>1356098.4802467218</v>
      </c>
      <c r="I3423" s="25">
        <v>1362892.7542649605</v>
      </c>
      <c r="J3423" s="25">
        <v>1201990.9127817717</v>
      </c>
      <c r="K3423" s="25">
        <v>-181531.01332232961</v>
      </c>
      <c r="L3423" s="33">
        <v>-159316.31598685589</v>
      </c>
    </row>
    <row r="3424" spans="2:12" x14ac:dyDescent="0.25">
      <c r="B3424" s="27">
        <v>3419</v>
      </c>
      <c r="C3424" s="24">
        <v>-1273803.2659888053</v>
      </c>
      <c r="D3424" s="25">
        <v>1479461.4386853399</v>
      </c>
      <c r="E3424" s="25">
        <v>3185395.8812917466</v>
      </c>
      <c r="F3424" s="25">
        <v>1482078.8056190293</v>
      </c>
      <c r="G3424" s="25">
        <v>-791170.37790701212</v>
      </c>
      <c r="H3424" s="25">
        <v>690809.54457768798</v>
      </c>
      <c r="I3424" s="25">
        <v>757870.48580757109</v>
      </c>
      <c r="J3424" s="25">
        <v>238136.40850620577</v>
      </c>
      <c r="K3424" s="25">
        <v>-122164.58169589192</v>
      </c>
      <c r="L3424" s="33">
        <v>1603045.1523634614</v>
      </c>
    </row>
    <row r="3425" spans="2:12" x14ac:dyDescent="0.25">
      <c r="B3425" s="27">
        <v>3420</v>
      </c>
      <c r="C3425" s="24">
        <v>595495.19954923075</v>
      </c>
      <c r="D3425" s="25">
        <v>842215.99383079447</v>
      </c>
      <c r="E3425" s="25">
        <v>2017733.0693957694</v>
      </c>
      <c r="F3425" s="25">
        <v>3034191.4568560873</v>
      </c>
      <c r="G3425" s="25">
        <v>-637846.98742734594</v>
      </c>
      <c r="H3425" s="25">
        <v>567507.69915928552</v>
      </c>
      <c r="I3425" s="25">
        <v>201081.74244535016</v>
      </c>
      <c r="J3425" s="25">
        <v>256739.20985352481</v>
      </c>
      <c r="K3425" s="25">
        <v>676078.88766729925</v>
      </c>
      <c r="L3425" s="33">
        <v>-518311.52783162287</v>
      </c>
    </row>
    <row r="3426" spans="2:12" x14ac:dyDescent="0.25">
      <c r="B3426" s="27">
        <v>3421</v>
      </c>
      <c r="C3426" s="24">
        <v>-994145.32656524982</v>
      </c>
      <c r="D3426" s="25">
        <v>700445.94217581768</v>
      </c>
      <c r="E3426" s="25">
        <v>-835566.83670430863</v>
      </c>
      <c r="F3426" s="25">
        <v>1802381.042521358</v>
      </c>
      <c r="G3426" s="25">
        <v>1466273.0625450886</v>
      </c>
      <c r="H3426" s="25">
        <v>2339769.3506762786</v>
      </c>
      <c r="I3426" s="25">
        <v>1380553.6836954923</v>
      </c>
      <c r="J3426" s="25">
        <v>581590.48005581647</v>
      </c>
      <c r="K3426" s="25">
        <v>679659.76716699451</v>
      </c>
      <c r="L3426" s="33">
        <v>1786998.6912218006</v>
      </c>
    </row>
    <row r="3427" spans="2:12" x14ac:dyDescent="0.25">
      <c r="B3427" s="27">
        <v>3422</v>
      </c>
      <c r="C3427" s="24">
        <v>440936.30388508271</v>
      </c>
      <c r="D3427" s="25">
        <v>1630895.4986136053</v>
      </c>
      <c r="E3427" s="25">
        <v>1934352.267672264</v>
      </c>
      <c r="F3427" s="25">
        <v>-562568.75889599789</v>
      </c>
      <c r="G3427" s="25">
        <v>31756.771227114834</v>
      </c>
      <c r="H3427" s="25">
        <v>125171.27239010949</v>
      </c>
      <c r="I3427" s="25">
        <v>479595.15461201174</v>
      </c>
      <c r="J3427" s="25">
        <v>1018086.78110414</v>
      </c>
      <c r="K3427" s="25">
        <v>1618865.0566692273</v>
      </c>
      <c r="L3427" s="33">
        <v>3926446.476130167</v>
      </c>
    </row>
    <row r="3428" spans="2:12" x14ac:dyDescent="0.25">
      <c r="B3428" s="27">
        <v>3423</v>
      </c>
      <c r="C3428" s="24">
        <v>911439.91382610751</v>
      </c>
      <c r="D3428" s="25">
        <v>209081.28930116445</v>
      </c>
      <c r="E3428" s="25">
        <v>-626385.84741311381</v>
      </c>
      <c r="F3428" s="25">
        <v>1692793.6320946226</v>
      </c>
      <c r="G3428" s="25">
        <v>-893054.0634191609</v>
      </c>
      <c r="H3428" s="25">
        <v>-803013.1962100016</v>
      </c>
      <c r="I3428" s="25">
        <v>703625.76426209277</v>
      </c>
      <c r="J3428" s="25">
        <v>760965.73611298809</v>
      </c>
      <c r="K3428" s="25">
        <v>504251.32078036387</v>
      </c>
      <c r="L3428" s="33">
        <v>897384.32353639323</v>
      </c>
    </row>
    <row r="3429" spans="2:12" x14ac:dyDescent="0.25">
      <c r="B3429" s="27">
        <v>3424</v>
      </c>
      <c r="C3429" s="24">
        <v>437850.85418758076</v>
      </c>
      <c r="D3429" s="25">
        <v>-72656.102648846339</v>
      </c>
      <c r="E3429" s="25">
        <v>-563525.73038699571</v>
      </c>
      <c r="F3429" s="25">
        <v>906650.95652041258</v>
      </c>
      <c r="G3429" s="25">
        <v>612903.99717584532</v>
      </c>
      <c r="H3429" s="25">
        <v>1105686.6385197076</v>
      </c>
      <c r="I3429" s="25">
        <v>1124975.5816457942</v>
      </c>
      <c r="J3429" s="25">
        <v>-452518.26820918499</v>
      </c>
      <c r="K3429" s="25">
        <v>338756.16635137284</v>
      </c>
      <c r="L3429" s="33">
        <v>762330.70441705687</v>
      </c>
    </row>
    <row r="3430" spans="2:12" x14ac:dyDescent="0.25">
      <c r="B3430" s="27">
        <v>3425</v>
      </c>
      <c r="C3430" s="24">
        <v>1601469.9511648342</v>
      </c>
      <c r="D3430" s="25">
        <v>1380080.1358983484</v>
      </c>
      <c r="E3430" s="25">
        <v>1784291.190888918</v>
      </c>
      <c r="F3430" s="25">
        <v>863405.05058604525</v>
      </c>
      <c r="G3430" s="25">
        <v>1229902.9057463231</v>
      </c>
      <c r="H3430" s="25">
        <v>-1419757.7607265119</v>
      </c>
      <c r="I3430" s="25">
        <v>-694717.01856937679</v>
      </c>
      <c r="J3430" s="25">
        <v>568945.40137367696</v>
      </c>
      <c r="K3430" s="25">
        <v>3930125.2505511846</v>
      </c>
      <c r="L3430" s="33">
        <v>167453.55872266181</v>
      </c>
    </row>
    <row r="3431" spans="2:12" x14ac:dyDescent="0.25">
      <c r="B3431" s="27">
        <v>3426</v>
      </c>
      <c r="C3431" s="24">
        <v>3149919.6679113777</v>
      </c>
      <c r="D3431" s="25">
        <v>354663.87117982795</v>
      </c>
      <c r="E3431" s="25">
        <v>1203245.19368771</v>
      </c>
      <c r="F3431" s="25">
        <v>1442555.1309159393</v>
      </c>
      <c r="G3431" s="25">
        <v>623126.07731280942</v>
      </c>
      <c r="H3431" s="25">
        <v>70256.67386668548</v>
      </c>
      <c r="I3431" s="25">
        <v>770138.39620419312</v>
      </c>
      <c r="J3431" s="25">
        <v>1396247.6362619037</v>
      </c>
      <c r="K3431" s="25">
        <v>135133.25259597925</v>
      </c>
      <c r="L3431" s="33">
        <v>329691.96206040122</v>
      </c>
    </row>
    <row r="3432" spans="2:12" x14ac:dyDescent="0.25">
      <c r="B3432" s="27">
        <v>3427</v>
      </c>
      <c r="C3432" s="24">
        <v>18562.860490394756</v>
      </c>
      <c r="D3432" s="25">
        <v>1134884.6305674724</v>
      </c>
      <c r="E3432" s="25">
        <v>3857990.562306961</v>
      </c>
      <c r="F3432" s="25">
        <v>473179.0335257994</v>
      </c>
      <c r="G3432" s="25">
        <v>908486.96030019596</v>
      </c>
      <c r="H3432" s="25">
        <v>-1060237.421594087</v>
      </c>
      <c r="I3432" s="25">
        <v>973035.29190827813</v>
      </c>
      <c r="J3432" s="25">
        <v>2141957.0601733476</v>
      </c>
      <c r="K3432" s="25">
        <v>755813.3351497408</v>
      </c>
      <c r="L3432" s="33">
        <v>-448363.91170014581</v>
      </c>
    </row>
    <row r="3433" spans="2:12" x14ac:dyDescent="0.25">
      <c r="B3433" s="27">
        <v>3428</v>
      </c>
      <c r="C3433" s="24">
        <v>-62818.298558149952</v>
      </c>
      <c r="D3433" s="25">
        <v>-1479288.9974704296</v>
      </c>
      <c r="E3433" s="25">
        <v>375567.41849830467</v>
      </c>
      <c r="F3433" s="25">
        <v>-87389.253584140912</v>
      </c>
      <c r="G3433" s="25">
        <v>-464558.95055183303</v>
      </c>
      <c r="H3433" s="25">
        <v>1193807.50398611</v>
      </c>
      <c r="I3433" s="25">
        <v>-825220.00493026618</v>
      </c>
      <c r="J3433" s="25">
        <v>433492.58495718287</v>
      </c>
      <c r="K3433" s="25">
        <v>1876802.8662924627</v>
      </c>
      <c r="L3433" s="33">
        <v>520639.33476807643</v>
      </c>
    </row>
    <row r="3434" spans="2:12" x14ac:dyDescent="0.25">
      <c r="B3434" s="27">
        <v>3429</v>
      </c>
      <c r="C3434" s="24">
        <v>3519958.2830297193</v>
      </c>
      <c r="D3434" s="25">
        <v>57050.428484756965</v>
      </c>
      <c r="E3434" s="25">
        <v>2644842.7677883236</v>
      </c>
      <c r="F3434" s="25">
        <v>2026637.1379979728</v>
      </c>
      <c r="G3434" s="25">
        <v>503631.00685668085</v>
      </c>
      <c r="H3434" s="25">
        <v>22538.187840401195</v>
      </c>
      <c r="I3434" s="25">
        <v>-908999.56279158127</v>
      </c>
      <c r="J3434" s="25">
        <v>838147.59267613385</v>
      </c>
      <c r="K3434" s="25">
        <v>1553400.8357855058</v>
      </c>
      <c r="L3434" s="33">
        <v>1128162.3619244113</v>
      </c>
    </row>
    <row r="3435" spans="2:12" x14ac:dyDescent="0.25">
      <c r="B3435" s="27">
        <v>3430</v>
      </c>
      <c r="C3435" s="24">
        <v>1531887.8257490508</v>
      </c>
      <c r="D3435" s="25">
        <v>-1865778.5531278658</v>
      </c>
      <c r="E3435" s="25">
        <v>953621.73988219351</v>
      </c>
      <c r="F3435" s="25">
        <v>-330053.51258382434</v>
      </c>
      <c r="G3435" s="25">
        <v>-458853.54636237537</v>
      </c>
      <c r="H3435" s="25">
        <v>816553.53462407505</v>
      </c>
      <c r="I3435" s="25">
        <v>-361488.53279675823</v>
      </c>
      <c r="J3435" s="25">
        <v>1685768.4001159677</v>
      </c>
      <c r="K3435" s="25">
        <v>1832144.7298336141</v>
      </c>
      <c r="L3435" s="33">
        <v>9223.2958185290918</v>
      </c>
    </row>
    <row r="3436" spans="2:12" x14ac:dyDescent="0.25">
      <c r="B3436" s="27">
        <v>3431</v>
      </c>
      <c r="C3436" s="24">
        <v>1529352.8255711668</v>
      </c>
      <c r="D3436" s="25">
        <v>-1228538.5448180339</v>
      </c>
      <c r="E3436" s="25">
        <v>3449306.4094516849</v>
      </c>
      <c r="F3436" s="25">
        <v>3109110.1532826796</v>
      </c>
      <c r="G3436" s="25">
        <v>75085.749442742206</v>
      </c>
      <c r="H3436" s="25">
        <v>-33244.206982432865</v>
      </c>
      <c r="I3436" s="25">
        <v>283520.07196620759</v>
      </c>
      <c r="J3436" s="25">
        <v>-146078.72889643908</v>
      </c>
      <c r="K3436" s="25">
        <v>1423717.6189676444</v>
      </c>
      <c r="L3436" s="33">
        <v>507996.71872250177</v>
      </c>
    </row>
    <row r="3437" spans="2:12" x14ac:dyDescent="0.25">
      <c r="B3437" s="27">
        <v>3432</v>
      </c>
      <c r="C3437" s="24">
        <v>3232843.2486568345</v>
      </c>
      <c r="D3437" s="25">
        <v>1146190.3072996037</v>
      </c>
      <c r="E3437" s="25">
        <v>3115855.7485439228</v>
      </c>
      <c r="F3437" s="25">
        <v>2962343.9679273078</v>
      </c>
      <c r="G3437" s="25">
        <v>335383.76122511551</v>
      </c>
      <c r="H3437" s="25">
        <v>685981.29544513021</v>
      </c>
      <c r="I3437" s="25">
        <v>-2599.8356934818439</v>
      </c>
      <c r="J3437" s="25">
        <v>142684.54921001615</v>
      </c>
      <c r="K3437" s="25">
        <v>2712606.9687278746</v>
      </c>
      <c r="L3437" s="33">
        <v>-775109.73476748355</v>
      </c>
    </row>
    <row r="3438" spans="2:12" x14ac:dyDescent="0.25">
      <c r="B3438" s="27">
        <v>3433</v>
      </c>
      <c r="C3438" s="24">
        <v>269039.80798510369</v>
      </c>
      <c r="D3438" s="25">
        <v>-612449.44416357856</v>
      </c>
      <c r="E3438" s="25">
        <v>-863898.89875391172</v>
      </c>
      <c r="F3438" s="25">
        <v>673034.57422599383</v>
      </c>
      <c r="G3438" s="25">
        <v>-72367.160774966702</v>
      </c>
      <c r="H3438" s="25">
        <v>1667787.5478928136</v>
      </c>
      <c r="I3438" s="25">
        <v>1352761.3440439422</v>
      </c>
      <c r="J3438" s="25">
        <v>-1256087.650272944</v>
      </c>
      <c r="K3438" s="25">
        <v>1718290.7662719479</v>
      </c>
      <c r="L3438" s="33">
        <v>596563.71112782229</v>
      </c>
    </row>
    <row r="3439" spans="2:12" x14ac:dyDescent="0.25">
      <c r="B3439" s="27">
        <v>3434</v>
      </c>
      <c r="C3439" s="24">
        <v>2205733.080282175</v>
      </c>
      <c r="D3439" s="25">
        <v>-46190.293382463511</v>
      </c>
      <c r="E3439" s="25">
        <v>1368778.6092244806</v>
      </c>
      <c r="F3439" s="25">
        <v>-714351.59231057996</v>
      </c>
      <c r="G3439" s="25">
        <v>349928.68007891998</v>
      </c>
      <c r="H3439" s="25">
        <v>501279.29748415761</v>
      </c>
      <c r="I3439" s="25">
        <v>441115.39637009893</v>
      </c>
      <c r="J3439" s="25">
        <v>1530015.8185229143</v>
      </c>
      <c r="K3439" s="25">
        <v>-133715.99224146875</v>
      </c>
      <c r="L3439" s="33">
        <v>-504764.64112228062</v>
      </c>
    </row>
    <row r="3440" spans="2:12" x14ac:dyDescent="0.25">
      <c r="B3440" s="27">
        <v>3435</v>
      </c>
      <c r="C3440" s="24">
        <v>1992401.2915010117</v>
      </c>
      <c r="D3440" s="25">
        <v>379992.4616276063</v>
      </c>
      <c r="E3440" s="25">
        <v>-1112614.5241112718</v>
      </c>
      <c r="F3440" s="25">
        <v>1471429.7750247996</v>
      </c>
      <c r="G3440" s="25">
        <v>1676656.2136633731</v>
      </c>
      <c r="H3440" s="25">
        <v>-261309.33738608006</v>
      </c>
      <c r="I3440" s="25">
        <v>467818.62672809232</v>
      </c>
      <c r="J3440" s="25">
        <v>369226.33840971068</v>
      </c>
      <c r="K3440" s="25">
        <v>2363348.2382635456</v>
      </c>
      <c r="L3440" s="33">
        <v>721934.27355130389</v>
      </c>
    </row>
    <row r="3441" spans="2:12" x14ac:dyDescent="0.25">
      <c r="B3441" s="27">
        <v>3436</v>
      </c>
      <c r="C3441" s="24">
        <v>521649.24685337115</v>
      </c>
      <c r="D3441" s="25">
        <v>215636.38618636224</v>
      </c>
      <c r="E3441" s="25">
        <v>-488363.20207038149</v>
      </c>
      <c r="F3441" s="25">
        <v>905869.1993771717</v>
      </c>
      <c r="G3441" s="25">
        <v>145182.69171416201</v>
      </c>
      <c r="H3441" s="25">
        <v>321018.16106973169</v>
      </c>
      <c r="I3441" s="25">
        <v>-248895.56835903926</v>
      </c>
      <c r="J3441" s="25">
        <v>-2507177.6053490406</v>
      </c>
      <c r="K3441" s="25">
        <v>-741241.70211034687</v>
      </c>
      <c r="L3441" s="33">
        <v>2129865.110616236</v>
      </c>
    </row>
    <row r="3442" spans="2:12" x14ac:dyDescent="0.25">
      <c r="B3442" s="27">
        <v>3437</v>
      </c>
      <c r="C3442" s="24">
        <v>1078703.8283653283</v>
      </c>
      <c r="D3442" s="25">
        <v>492641.67657582136</v>
      </c>
      <c r="E3442" s="25">
        <v>671399.54007520899</v>
      </c>
      <c r="F3442" s="25">
        <v>846903.44441585243</v>
      </c>
      <c r="G3442" s="25">
        <v>173283.57137415884</v>
      </c>
      <c r="H3442" s="25">
        <v>1177725.0381195359</v>
      </c>
      <c r="I3442" s="25">
        <v>174789.48711568071</v>
      </c>
      <c r="J3442" s="25">
        <v>-389093.5376257631</v>
      </c>
      <c r="K3442" s="25">
        <v>1933093.4568932955</v>
      </c>
      <c r="L3442" s="33">
        <v>916838.23352090921</v>
      </c>
    </row>
    <row r="3443" spans="2:12" x14ac:dyDescent="0.25">
      <c r="B3443" s="27">
        <v>3438</v>
      </c>
      <c r="C3443" s="24">
        <v>544463.77124621812</v>
      </c>
      <c r="D3443" s="25">
        <v>-36498.998729715124</v>
      </c>
      <c r="E3443" s="25">
        <v>12177.886713951826</v>
      </c>
      <c r="F3443" s="25">
        <v>2377731.941100114</v>
      </c>
      <c r="G3443" s="25">
        <v>1181533.8190568248</v>
      </c>
      <c r="H3443" s="25">
        <v>595434.72260768618</v>
      </c>
      <c r="I3443" s="25">
        <v>368110.82515798975</v>
      </c>
      <c r="J3443" s="25">
        <v>1141140.986991737</v>
      </c>
      <c r="K3443" s="25">
        <v>3092523.572677739</v>
      </c>
      <c r="L3443" s="33">
        <v>1367362.559764042</v>
      </c>
    </row>
    <row r="3444" spans="2:12" x14ac:dyDescent="0.25">
      <c r="B3444" s="27">
        <v>3439</v>
      </c>
      <c r="C3444" s="24">
        <v>131415.5478839688</v>
      </c>
      <c r="D3444" s="25">
        <v>1319898.5353451711</v>
      </c>
      <c r="E3444" s="25">
        <v>750004.46154916519</v>
      </c>
      <c r="F3444" s="25">
        <v>-253146.00084721483</v>
      </c>
      <c r="G3444" s="25">
        <v>1188720.1374077839</v>
      </c>
      <c r="H3444" s="25">
        <v>-686777.66299149254</v>
      </c>
      <c r="I3444" s="25">
        <v>274655.71772122756</v>
      </c>
      <c r="J3444" s="25">
        <v>692246.39247642085</v>
      </c>
      <c r="K3444" s="25">
        <v>-676763.88738372037</v>
      </c>
      <c r="L3444" s="33">
        <v>-563186.23151553329</v>
      </c>
    </row>
    <row r="3445" spans="2:12" x14ac:dyDescent="0.25">
      <c r="B3445" s="27">
        <v>3440</v>
      </c>
      <c r="C3445" s="24">
        <v>803530.35876081837</v>
      </c>
      <c r="D3445" s="25">
        <v>2204509.0580545613</v>
      </c>
      <c r="E3445" s="25">
        <v>-276777.30043031042</v>
      </c>
      <c r="F3445" s="25">
        <v>2227441.0508476794</v>
      </c>
      <c r="G3445" s="25">
        <v>1554691.8737211553</v>
      </c>
      <c r="H3445" s="25">
        <v>1823959.0787255205</v>
      </c>
      <c r="I3445" s="25">
        <v>93654.417654720601</v>
      </c>
      <c r="J3445" s="25">
        <v>-1033006.6171369823</v>
      </c>
      <c r="K3445" s="25">
        <v>1027560.1536797634</v>
      </c>
      <c r="L3445" s="33">
        <v>2353329.5909956945</v>
      </c>
    </row>
    <row r="3446" spans="2:12" x14ac:dyDescent="0.25">
      <c r="B3446" s="27">
        <v>3441</v>
      </c>
      <c r="C3446" s="24">
        <v>1652378.2491708919</v>
      </c>
      <c r="D3446" s="25">
        <v>882670.39518746082</v>
      </c>
      <c r="E3446" s="25">
        <v>910101.8849779861</v>
      </c>
      <c r="F3446" s="25">
        <v>626288.45682763215</v>
      </c>
      <c r="G3446" s="25">
        <v>1079772.6602168665</v>
      </c>
      <c r="H3446" s="25">
        <v>878975.33878964512</v>
      </c>
      <c r="I3446" s="25">
        <v>1169235.9677348183</v>
      </c>
      <c r="J3446" s="25">
        <v>1779011.6745463386</v>
      </c>
      <c r="K3446" s="25">
        <v>746329.09220567392</v>
      </c>
      <c r="L3446" s="33">
        <v>-498523.95710201655</v>
      </c>
    </row>
    <row r="3447" spans="2:12" x14ac:dyDescent="0.25">
      <c r="B3447" s="27">
        <v>3442</v>
      </c>
      <c r="C3447" s="24">
        <v>1549901.6052955617</v>
      </c>
      <c r="D3447" s="25">
        <v>-1096490.0732007262</v>
      </c>
      <c r="E3447" s="25">
        <v>-479996.6624382739</v>
      </c>
      <c r="F3447" s="25">
        <v>-41856.834002975374</v>
      </c>
      <c r="G3447" s="25">
        <v>3669151.4366229344</v>
      </c>
      <c r="H3447" s="25">
        <v>468729.03026427794</v>
      </c>
      <c r="I3447" s="25">
        <v>213535.61438414128</v>
      </c>
      <c r="J3447" s="25">
        <v>1231287.5709422608</v>
      </c>
      <c r="K3447" s="25">
        <v>2125122.8265591804</v>
      </c>
      <c r="L3447" s="33">
        <v>-371132.32392148208</v>
      </c>
    </row>
    <row r="3448" spans="2:12" x14ac:dyDescent="0.25">
      <c r="B3448" s="27">
        <v>3443</v>
      </c>
      <c r="C3448" s="24">
        <v>867245.82977143861</v>
      </c>
      <c r="D3448" s="25">
        <v>1016753.010111569</v>
      </c>
      <c r="E3448" s="25">
        <v>-1272244.6018231967</v>
      </c>
      <c r="F3448" s="25">
        <v>1205631.3998408625</v>
      </c>
      <c r="G3448" s="25">
        <v>-497865.49272787198</v>
      </c>
      <c r="H3448" s="25">
        <v>-1082550.8735501692</v>
      </c>
      <c r="I3448" s="25">
        <v>838279.38902363647</v>
      </c>
      <c r="J3448" s="25">
        <v>191892.98461492639</v>
      </c>
      <c r="K3448" s="25">
        <v>1333907.3202262116</v>
      </c>
      <c r="L3448" s="33">
        <v>1787832.2388804806</v>
      </c>
    </row>
    <row r="3449" spans="2:12" x14ac:dyDescent="0.25">
      <c r="B3449" s="27">
        <v>3444</v>
      </c>
      <c r="C3449" s="24">
        <v>-144387.79790362902</v>
      </c>
      <c r="D3449" s="25">
        <v>1460407.4874139726</v>
      </c>
      <c r="E3449" s="25">
        <v>-1526369.1610780177</v>
      </c>
      <c r="F3449" s="25">
        <v>1502794.4084831662</v>
      </c>
      <c r="G3449" s="25">
        <v>-274444.48774385173</v>
      </c>
      <c r="H3449" s="25">
        <v>1167755.0319827804</v>
      </c>
      <c r="I3449" s="25">
        <v>537220.02143525891</v>
      </c>
      <c r="J3449" s="25">
        <v>2535911.8060702328</v>
      </c>
      <c r="K3449" s="25">
        <v>1837375.9718395509</v>
      </c>
      <c r="L3449" s="33">
        <v>1922805.4604339292</v>
      </c>
    </row>
    <row r="3450" spans="2:12" x14ac:dyDescent="0.25">
      <c r="B3450" s="27">
        <v>3445</v>
      </c>
      <c r="C3450" s="24">
        <v>1651142.6855259361</v>
      </c>
      <c r="D3450" s="25">
        <v>822246.46844818024</v>
      </c>
      <c r="E3450" s="25">
        <v>-575113.82231969293</v>
      </c>
      <c r="F3450" s="25">
        <v>1030757.1051645959</v>
      </c>
      <c r="G3450" s="25">
        <v>1818156.7688659648</v>
      </c>
      <c r="H3450" s="25">
        <v>1023453.4448206327</v>
      </c>
      <c r="I3450" s="25">
        <v>557028.77281351201</v>
      </c>
      <c r="J3450" s="25">
        <v>2773868.8961875448</v>
      </c>
      <c r="K3450" s="25">
        <v>114589.55285243317</v>
      </c>
      <c r="L3450" s="33">
        <v>1134655.1161066676</v>
      </c>
    </row>
    <row r="3451" spans="2:12" x14ac:dyDescent="0.25">
      <c r="B3451" s="27">
        <v>3446</v>
      </c>
      <c r="C3451" s="24">
        <v>1687115.9003100335</v>
      </c>
      <c r="D3451" s="25">
        <v>2965749.0423914837</v>
      </c>
      <c r="E3451" s="25">
        <v>505019.11002605129</v>
      </c>
      <c r="F3451" s="25">
        <v>1149423.3507525101</v>
      </c>
      <c r="G3451" s="25">
        <v>-1362232.0009446344</v>
      </c>
      <c r="H3451" s="25">
        <v>2049019.0917464243</v>
      </c>
      <c r="I3451" s="25">
        <v>2359902.1109558912</v>
      </c>
      <c r="J3451" s="25">
        <v>1859689.6641087257</v>
      </c>
      <c r="K3451" s="25">
        <v>-1295879.8708049841</v>
      </c>
      <c r="L3451" s="33">
        <v>1977800.3276327909</v>
      </c>
    </row>
    <row r="3452" spans="2:12" x14ac:dyDescent="0.25">
      <c r="B3452" s="27">
        <v>3447</v>
      </c>
      <c r="C3452" s="24">
        <v>-1238505.9433433842</v>
      </c>
      <c r="D3452" s="25">
        <v>1163964.206974607</v>
      </c>
      <c r="E3452" s="25">
        <v>2239210.8733566427</v>
      </c>
      <c r="F3452" s="25">
        <v>822245.11477776943</v>
      </c>
      <c r="G3452" s="25">
        <v>-280604.03900224715</v>
      </c>
      <c r="H3452" s="25">
        <v>-116898.7269393201</v>
      </c>
      <c r="I3452" s="25">
        <v>1600997.4933566526</v>
      </c>
      <c r="J3452" s="25">
        <v>-70730.613486431539</v>
      </c>
      <c r="K3452" s="25">
        <v>492461.83371214569</v>
      </c>
      <c r="L3452" s="33">
        <v>1201480.7308878619</v>
      </c>
    </row>
    <row r="3453" spans="2:12" x14ac:dyDescent="0.25">
      <c r="B3453" s="27">
        <v>3448</v>
      </c>
      <c r="C3453" s="24">
        <v>-760663.3797004614</v>
      </c>
      <c r="D3453" s="25">
        <v>1607422.1757571399</v>
      </c>
      <c r="E3453" s="25">
        <v>-725963.45444808202</v>
      </c>
      <c r="F3453" s="25">
        <v>1603905.0486012781</v>
      </c>
      <c r="G3453" s="25">
        <v>544197.98404232506</v>
      </c>
      <c r="H3453" s="25">
        <v>1107871.1279170513</v>
      </c>
      <c r="I3453" s="25">
        <v>1204079.3342294171</v>
      </c>
      <c r="J3453" s="25">
        <v>826892.77975932509</v>
      </c>
      <c r="K3453" s="25">
        <v>1933656.3477234612</v>
      </c>
      <c r="L3453" s="33">
        <v>702332.85546443472</v>
      </c>
    </row>
    <row r="3454" spans="2:12" x14ac:dyDescent="0.25">
      <c r="B3454" s="27">
        <v>3449</v>
      </c>
      <c r="C3454" s="24">
        <v>1042286.5132698091</v>
      </c>
      <c r="D3454" s="25">
        <v>1093923.8552197712</v>
      </c>
      <c r="E3454" s="25">
        <v>2671903.2078663683</v>
      </c>
      <c r="F3454" s="25">
        <v>704056.64652614482</v>
      </c>
      <c r="G3454" s="25">
        <v>1535114.6905222568</v>
      </c>
      <c r="H3454" s="25">
        <v>-631062.66331766546</v>
      </c>
      <c r="I3454" s="25">
        <v>638519.38204575377</v>
      </c>
      <c r="J3454" s="25">
        <v>626350.40897017159</v>
      </c>
      <c r="K3454" s="25">
        <v>-1627557.0941041338</v>
      </c>
      <c r="L3454" s="33">
        <v>2699971.3728610892</v>
      </c>
    </row>
    <row r="3455" spans="2:12" x14ac:dyDescent="0.25">
      <c r="B3455" s="27">
        <v>3450</v>
      </c>
      <c r="C3455" s="24">
        <v>1014429.818889034</v>
      </c>
      <c r="D3455" s="25">
        <v>3953279.5689607458</v>
      </c>
      <c r="E3455" s="25">
        <v>-1869751.1519114142</v>
      </c>
      <c r="F3455" s="25">
        <v>-82685.959690981545</v>
      </c>
      <c r="G3455" s="25">
        <v>916984.33643286396</v>
      </c>
      <c r="H3455" s="25">
        <v>-77335.481055357493</v>
      </c>
      <c r="I3455" s="25">
        <v>718984.04457210144</v>
      </c>
      <c r="J3455" s="25">
        <v>535893.30611894466</v>
      </c>
      <c r="K3455" s="25">
        <v>-276751.7355397013</v>
      </c>
      <c r="L3455" s="33">
        <v>1546703.9208052689</v>
      </c>
    </row>
    <row r="3456" spans="2:12" x14ac:dyDescent="0.25">
      <c r="B3456" s="27">
        <v>3451</v>
      </c>
      <c r="C3456" s="24">
        <v>-1505881.6842284622</v>
      </c>
      <c r="D3456" s="25">
        <v>1405521.230276735</v>
      </c>
      <c r="E3456" s="25">
        <v>375869.54619729286</v>
      </c>
      <c r="F3456" s="25">
        <v>-653063.48191577755</v>
      </c>
      <c r="G3456" s="25">
        <v>1189878.827241492</v>
      </c>
      <c r="H3456" s="25">
        <v>1703996.2790398188</v>
      </c>
      <c r="I3456" s="25">
        <v>904604.45268603694</v>
      </c>
      <c r="J3456" s="25">
        <v>2358586.3271098407</v>
      </c>
      <c r="K3456" s="25">
        <v>874030.18346114922</v>
      </c>
      <c r="L3456" s="33">
        <v>-390739.00316251488</v>
      </c>
    </row>
    <row r="3457" spans="2:12" x14ac:dyDescent="0.25">
      <c r="B3457" s="27">
        <v>3452</v>
      </c>
      <c r="C3457" s="24">
        <v>959513.92415988212</v>
      </c>
      <c r="D3457" s="25">
        <v>510485.89628119627</v>
      </c>
      <c r="E3457" s="25">
        <v>-2124625.6167770177</v>
      </c>
      <c r="F3457" s="25">
        <v>1638993.1682871403</v>
      </c>
      <c r="G3457" s="25">
        <v>183762.67482552351</v>
      </c>
      <c r="H3457" s="25">
        <v>1481717.0025967723</v>
      </c>
      <c r="I3457" s="25">
        <v>8344.4319911408238</v>
      </c>
      <c r="J3457" s="25">
        <v>-1123441.2991210355</v>
      </c>
      <c r="K3457" s="25">
        <v>553822.19632063014</v>
      </c>
      <c r="L3457" s="33">
        <v>1434152.9186469186</v>
      </c>
    </row>
    <row r="3458" spans="2:12" x14ac:dyDescent="0.25">
      <c r="B3458" s="27">
        <v>3453</v>
      </c>
      <c r="C3458" s="24">
        <v>4528464.9973248877</v>
      </c>
      <c r="D3458" s="25">
        <v>2402994.8460536883</v>
      </c>
      <c r="E3458" s="25">
        <v>922948.05205810722</v>
      </c>
      <c r="F3458" s="25">
        <v>-594376.89189733565</v>
      </c>
      <c r="G3458" s="25">
        <v>-304509.19718623441</v>
      </c>
      <c r="H3458" s="25">
        <v>-130708.468194318</v>
      </c>
      <c r="I3458" s="25">
        <v>1335512.7467240505</v>
      </c>
      <c r="J3458" s="25">
        <v>1332703.6542540151</v>
      </c>
      <c r="K3458" s="25">
        <v>762774.72296526283</v>
      </c>
      <c r="L3458" s="33">
        <v>932062.10479562031</v>
      </c>
    </row>
    <row r="3459" spans="2:12" x14ac:dyDescent="0.25">
      <c r="B3459" s="27">
        <v>3454</v>
      </c>
      <c r="C3459" s="24">
        <v>475675.61685898853</v>
      </c>
      <c r="D3459" s="25">
        <v>-2692631.9766327715</v>
      </c>
      <c r="E3459" s="25">
        <v>-419076.30345446197</v>
      </c>
      <c r="F3459" s="25">
        <v>703744.9597265725</v>
      </c>
      <c r="G3459" s="25">
        <v>-1090901.6369182784</v>
      </c>
      <c r="H3459" s="25">
        <v>-690509.44254314993</v>
      </c>
      <c r="I3459" s="25">
        <v>1030145.6766132829</v>
      </c>
      <c r="J3459" s="25">
        <v>267672.37698972598</v>
      </c>
      <c r="K3459" s="25">
        <v>2357808.5817944407</v>
      </c>
      <c r="L3459" s="33">
        <v>-675574.81986571196</v>
      </c>
    </row>
    <row r="3460" spans="2:12" x14ac:dyDescent="0.25">
      <c r="B3460" s="27">
        <v>3455</v>
      </c>
      <c r="C3460" s="24">
        <v>-745239.55739231547</v>
      </c>
      <c r="D3460" s="25">
        <v>1614775.9012824763</v>
      </c>
      <c r="E3460" s="25">
        <v>435032.96528233681</v>
      </c>
      <c r="F3460" s="25">
        <v>1208418.1436822591</v>
      </c>
      <c r="G3460" s="25">
        <v>56413.53011330869</v>
      </c>
      <c r="H3460" s="25">
        <v>801542.31807183381</v>
      </c>
      <c r="I3460" s="25">
        <v>855960.8769258731</v>
      </c>
      <c r="J3460" s="25">
        <v>-974049.87879732857</v>
      </c>
      <c r="K3460" s="25">
        <v>1792566.8608531123</v>
      </c>
      <c r="L3460" s="33">
        <v>630792.35069693904</v>
      </c>
    </row>
    <row r="3461" spans="2:12" x14ac:dyDescent="0.25">
      <c r="B3461" s="27">
        <v>3456</v>
      </c>
      <c r="C3461" s="24">
        <v>-733209.82597465953</v>
      </c>
      <c r="D3461" s="25">
        <v>2543410.3292046553</v>
      </c>
      <c r="E3461" s="25">
        <v>688113.06292416714</v>
      </c>
      <c r="F3461" s="25">
        <v>-564150.01669789711</v>
      </c>
      <c r="G3461" s="25">
        <v>-644587.66665819008</v>
      </c>
      <c r="H3461" s="25">
        <v>962004.05524282577</v>
      </c>
      <c r="I3461" s="25">
        <v>-569757.51593931019</v>
      </c>
      <c r="J3461" s="25">
        <v>1017816.775680407</v>
      </c>
      <c r="K3461" s="25">
        <v>1369632.7589265117</v>
      </c>
      <c r="L3461" s="33">
        <v>3082822.8833742877</v>
      </c>
    </row>
    <row r="3462" spans="2:12" x14ac:dyDescent="0.25">
      <c r="B3462" s="27">
        <v>3457</v>
      </c>
      <c r="C3462" s="24">
        <v>2265271.8631443861</v>
      </c>
      <c r="D3462" s="25">
        <v>1433440.2981696902</v>
      </c>
      <c r="E3462" s="25">
        <v>1589071.5436328123</v>
      </c>
      <c r="F3462" s="25">
        <v>340812.90921341442</v>
      </c>
      <c r="G3462" s="25">
        <v>1733410.8660623096</v>
      </c>
      <c r="H3462" s="25">
        <v>-253453.82380523253</v>
      </c>
      <c r="I3462" s="25">
        <v>1795674.6910223495</v>
      </c>
      <c r="J3462" s="25">
        <v>2446950.0716272909</v>
      </c>
      <c r="K3462" s="25">
        <v>966225.14414395392</v>
      </c>
      <c r="L3462" s="33">
        <v>-1590483.4198352271</v>
      </c>
    </row>
    <row r="3463" spans="2:12" x14ac:dyDescent="0.25">
      <c r="B3463" s="27">
        <v>3458</v>
      </c>
      <c r="C3463" s="24">
        <v>-1083283.5793437636</v>
      </c>
      <c r="D3463" s="25">
        <v>-297839.71253454871</v>
      </c>
      <c r="E3463" s="25">
        <v>-708947.18411935028</v>
      </c>
      <c r="F3463" s="25">
        <v>-1158220.3271293738</v>
      </c>
      <c r="G3463" s="25">
        <v>1924174.9047973352</v>
      </c>
      <c r="H3463" s="25">
        <v>316279.39923310094</v>
      </c>
      <c r="I3463" s="25">
        <v>205320.88477252703</v>
      </c>
      <c r="J3463" s="25">
        <v>-675975.46160775842</v>
      </c>
      <c r="K3463" s="25">
        <v>802926.36391909327</v>
      </c>
      <c r="L3463" s="33">
        <v>-1299548.7850937266</v>
      </c>
    </row>
    <row r="3464" spans="2:12" x14ac:dyDescent="0.25">
      <c r="B3464" s="27">
        <v>3459</v>
      </c>
      <c r="C3464" s="24">
        <v>1107682.056192874</v>
      </c>
      <c r="D3464" s="25">
        <v>-83845.853708759882</v>
      </c>
      <c r="E3464" s="25">
        <v>700360.97260225285</v>
      </c>
      <c r="F3464" s="25">
        <v>990828.39252870716</v>
      </c>
      <c r="G3464" s="25">
        <v>894907.12962924223</v>
      </c>
      <c r="H3464" s="25">
        <v>-218803.13335693348</v>
      </c>
      <c r="I3464" s="25">
        <v>901660.76228438783</v>
      </c>
      <c r="J3464" s="25">
        <v>2148626.9724231577</v>
      </c>
      <c r="K3464" s="25">
        <v>428508.83333342709</v>
      </c>
      <c r="L3464" s="33">
        <v>611779.25134275481</v>
      </c>
    </row>
    <row r="3465" spans="2:12" x14ac:dyDescent="0.25">
      <c r="B3465" s="27">
        <v>3460</v>
      </c>
      <c r="C3465" s="24">
        <v>193913.09350476274</v>
      </c>
      <c r="D3465" s="25">
        <v>-481114.87270340184</v>
      </c>
      <c r="E3465" s="25">
        <v>-615117.69695441099</v>
      </c>
      <c r="F3465" s="25">
        <v>2502796.0010233372</v>
      </c>
      <c r="G3465" s="25">
        <v>1131477.9211715441</v>
      </c>
      <c r="H3465" s="25">
        <v>908538.49341497058</v>
      </c>
      <c r="I3465" s="25">
        <v>835675.72473844979</v>
      </c>
      <c r="J3465" s="25">
        <v>-141582.33990761451</v>
      </c>
      <c r="K3465" s="25">
        <v>2016020.0012764977</v>
      </c>
      <c r="L3465" s="33">
        <v>1134838.8381873434</v>
      </c>
    </row>
    <row r="3466" spans="2:12" x14ac:dyDescent="0.25">
      <c r="B3466" s="27">
        <v>3461</v>
      </c>
      <c r="C3466" s="24">
        <v>828918.99537973013</v>
      </c>
      <c r="D3466" s="25">
        <v>457831.58034877758</v>
      </c>
      <c r="E3466" s="25">
        <v>361106.73423740407</v>
      </c>
      <c r="F3466" s="25">
        <v>1739260.6048225909</v>
      </c>
      <c r="G3466" s="25">
        <v>1972018.4712273618</v>
      </c>
      <c r="H3466" s="25">
        <v>1354763.0205157045</v>
      </c>
      <c r="I3466" s="25">
        <v>603235.82843649248</v>
      </c>
      <c r="J3466" s="25">
        <v>-476039.40680434322</v>
      </c>
      <c r="K3466" s="25">
        <v>-512566.74473289261</v>
      </c>
      <c r="L3466" s="33">
        <v>-148254.6575906435</v>
      </c>
    </row>
    <row r="3467" spans="2:12" x14ac:dyDescent="0.25">
      <c r="B3467" s="27">
        <v>3462</v>
      </c>
      <c r="C3467" s="24">
        <v>322843.72932970105</v>
      </c>
      <c r="D3467" s="25">
        <v>913040.16240923619</v>
      </c>
      <c r="E3467" s="25">
        <v>700166.89180316776</v>
      </c>
      <c r="F3467" s="25">
        <v>681454.88180019613</v>
      </c>
      <c r="G3467" s="25">
        <v>-126920.10367637081</v>
      </c>
      <c r="H3467" s="25">
        <v>-83400.231914227828</v>
      </c>
      <c r="I3467" s="25">
        <v>975957.15575371915</v>
      </c>
      <c r="J3467" s="25">
        <v>381203.79039235832</v>
      </c>
      <c r="K3467" s="25">
        <v>563651.79987366917</v>
      </c>
      <c r="L3467" s="33">
        <v>1258272.0298178522</v>
      </c>
    </row>
    <row r="3468" spans="2:12" x14ac:dyDescent="0.25">
      <c r="B3468" s="27">
        <v>3463</v>
      </c>
      <c r="C3468" s="24">
        <v>2195383.980672433</v>
      </c>
      <c r="D3468" s="25">
        <v>1262114.4950139597</v>
      </c>
      <c r="E3468" s="25">
        <v>990546.84810032183</v>
      </c>
      <c r="F3468" s="25">
        <v>279480.01837785961</v>
      </c>
      <c r="G3468" s="25">
        <v>1577712.4476465192</v>
      </c>
      <c r="H3468" s="25">
        <v>2007429.0146575179</v>
      </c>
      <c r="I3468" s="25">
        <v>157840.61530150054</v>
      </c>
      <c r="J3468" s="25">
        <v>1968521.9001669455</v>
      </c>
      <c r="K3468" s="25">
        <v>2374013.9723222321</v>
      </c>
      <c r="L3468" s="33">
        <v>-930664.6914210869</v>
      </c>
    </row>
    <row r="3469" spans="2:12" x14ac:dyDescent="0.25">
      <c r="B3469" s="27">
        <v>3464</v>
      </c>
      <c r="C3469" s="24">
        <v>2653929.99948416</v>
      </c>
      <c r="D3469" s="25">
        <v>-243307.03025525855</v>
      </c>
      <c r="E3469" s="25">
        <v>-1397388.9055188522</v>
      </c>
      <c r="F3469" s="25">
        <v>1984775.2534334688</v>
      </c>
      <c r="G3469" s="25">
        <v>2703938.1763049453</v>
      </c>
      <c r="H3469" s="25">
        <v>725717.46422801912</v>
      </c>
      <c r="I3469" s="25">
        <v>335458.3075844422</v>
      </c>
      <c r="J3469" s="25">
        <v>1246272.6228980049</v>
      </c>
      <c r="K3469" s="25">
        <v>2706143.3581578005</v>
      </c>
      <c r="L3469" s="33">
        <v>1750258.4625313617</v>
      </c>
    </row>
    <row r="3470" spans="2:12" x14ac:dyDescent="0.25">
      <c r="B3470" s="27">
        <v>3465</v>
      </c>
      <c r="C3470" s="24">
        <v>1434084.0913850269</v>
      </c>
      <c r="D3470" s="25">
        <v>3556811.9252355034</v>
      </c>
      <c r="E3470" s="25">
        <v>803096.16226208862</v>
      </c>
      <c r="F3470" s="25">
        <v>1350364.4225964099</v>
      </c>
      <c r="G3470" s="25">
        <v>1180193.8839435978</v>
      </c>
      <c r="H3470" s="25">
        <v>738971.62991005555</v>
      </c>
      <c r="I3470" s="25">
        <v>949315.92088909168</v>
      </c>
      <c r="J3470" s="25">
        <v>1542294.7347333087</v>
      </c>
      <c r="K3470" s="25">
        <v>-776023.98171720188</v>
      </c>
      <c r="L3470" s="33">
        <v>-181110.48197697196</v>
      </c>
    </row>
    <row r="3471" spans="2:12" x14ac:dyDescent="0.25">
      <c r="B3471" s="27">
        <v>3466</v>
      </c>
      <c r="C3471" s="24">
        <v>-1638835.5632690294</v>
      </c>
      <c r="D3471" s="25">
        <v>140420.44306957815</v>
      </c>
      <c r="E3471" s="25">
        <v>1327821.313888358</v>
      </c>
      <c r="F3471" s="25">
        <v>1618251.3770286003</v>
      </c>
      <c r="G3471" s="25">
        <v>836727.21901601925</v>
      </c>
      <c r="H3471" s="25">
        <v>588167.96552114701</v>
      </c>
      <c r="I3471" s="25">
        <v>999895.17438175343</v>
      </c>
      <c r="J3471" s="25">
        <v>2356411.7976750927</v>
      </c>
      <c r="K3471" s="25">
        <v>12339.916618442629</v>
      </c>
      <c r="L3471" s="33">
        <v>1002195.9225279163</v>
      </c>
    </row>
    <row r="3472" spans="2:12" x14ac:dyDescent="0.25">
      <c r="B3472" s="27">
        <v>3467</v>
      </c>
      <c r="C3472" s="24">
        <v>2224254.8867368381</v>
      </c>
      <c r="D3472" s="25">
        <v>2496074.1859124023</v>
      </c>
      <c r="E3472" s="25">
        <v>928719.15051147435</v>
      </c>
      <c r="F3472" s="25">
        <v>-1195144.5944601418</v>
      </c>
      <c r="G3472" s="25">
        <v>-190342.58612119779</v>
      </c>
      <c r="H3472" s="25">
        <v>1256234.8408609005</v>
      </c>
      <c r="I3472" s="25">
        <v>111594.4308572025</v>
      </c>
      <c r="J3472" s="25">
        <v>2605744.0330646816</v>
      </c>
      <c r="K3472" s="25">
        <v>-402948.88179750554</v>
      </c>
      <c r="L3472" s="33">
        <v>117355.84867128544</v>
      </c>
    </row>
    <row r="3473" spans="2:12" x14ac:dyDescent="0.25">
      <c r="B3473" s="27">
        <v>3468</v>
      </c>
      <c r="C3473" s="24">
        <v>17501.039712350816</v>
      </c>
      <c r="D3473" s="25">
        <v>418327.81267186673</v>
      </c>
      <c r="E3473" s="25">
        <v>1790791.1788413753</v>
      </c>
      <c r="F3473" s="25">
        <v>947752.49383978359</v>
      </c>
      <c r="G3473" s="25">
        <v>1265360.26795437</v>
      </c>
      <c r="H3473" s="25">
        <v>1132056.115744344</v>
      </c>
      <c r="I3473" s="25">
        <v>-204680.35311551578</v>
      </c>
      <c r="J3473" s="25">
        <v>410419.84380834689</v>
      </c>
      <c r="K3473" s="25">
        <v>-459309.91047482658</v>
      </c>
      <c r="L3473" s="33">
        <v>-99754.91285592597</v>
      </c>
    </row>
    <row r="3474" spans="2:12" x14ac:dyDescent="0.25">
      <c r="B3474" s="27">
        <v>3469</v>
      </c>
      <c r="C3474" s="24">
        <v>976985.40213611629</v>
      </c>
      <c r="D3474" s="25">
        <v>1150636.7170539745</v>
      </c>
      <c r="E3474" s="25">
        <v>1364336.0853535533</v>
      </c>
      <c r="F3474" s="25">
        <v>-1063992.2787940749</v>
      </c>
      <c r="G3474" s="25">
        <v>-1159463.4351624402</v>
      </c>
      <c r="H3474" s="25">
        <v>360239.01516338252</v>
      </c>
      <c r="I3474" s="25">
        <v>493370.13876877446</v>
      </c>
      <c r="J3474" s="25">
        <v>-226662.63540143706</v>
      </c>
      <c r="K3474" s="25">
        <v>1815802.7853012611</v>
      </c>
      <c r="L3474" s="33">
        <v>-402253.76120577892</v>
      </c>
    </row>
    <row r="3475" spans="2:12" x14ac:dyDescent="0.25">
      <c r="B3475" s="27">
        <v>3470</v>
      </c>
      <c r="C3475" s="24">
        <v>1174362.2326294798</v>
      </c>
      <c r="D3475" s="25">
        <v>981422.61961604189</v>
      </c>
      <c r="E3475" s="25">
        <v>1397282.9361668378</v>
      </c>
      <c r="F3475" s="25">
        <v>1130494.3763195463</v>
      </c>
      <c r="G3475" s="25">
        <v>2000061.1557159107</v>
      </c>
      <c r="H3475" s="25">
        <v>801990.72188366018</v>
      </c>
      <c r="I3475" s="25">
        <v>2237846.3778307652</v>
      </c>
      <c r="J3475" s="25">
        <v>2370335.5366382273</v>
      </c>
      <c r="K3475" s="25">
        <v>625452.56953601027</v>
      </c>
      <c r="L3475" s="33">
        <v>-962064.3116791104</v>
      </c>
    </row>
    <row r="3476" spans="2:12" x14ac:dyDescent="0.25">
      <c r="B3476" s="27">
        <v>3471</v>
      </c>
      <c r="C3476" s="24">
        <v>655407.51614320604</v>
      </c>
      <c r="D3476" s="25">
        <v>1431748.2904706807</v>
      </c>
      <c r="E3476" s="25">
        <v>-868918.34676746884</v>
      </c>
      <c r="F3476" s="25">
        <v>-552933.97541587614</v>
      </c>
      <c r="G3476" s="25">
        <v>-413549.67558052577</v>
      </c>
      <c r="H3476" s="25">
        <v>462276.36418080842</v>
      </c>
      <c r="I3476" s="25">
        <v>184071.58760992344</v>
      </c>
      <c r="J3476" s="25">
        <v>1401055.6464106515</v>
      </c>
      <c r="K3476" s="25">
        <v>-630936.22208232991</v>
      </c>
      <c r="L3476" s="33">
        <v>821044.5039054621</v>
      </c>
    </row>
    <row r="3477" spans="2:12" x14ac:dyDescent="0.25">
      <c r="B3477" s="27">
        <v>3472</v>
      </c>
      <c r="C3477" s="24">
        <v>1202904.2595090037</v>
      </c>
      <c r="D3477" s="25">
        <v>404825.1566023184</v>
      </c>
      <c r="E3477" s="25">
        <v>701352.81015754584</v>
      </c>
      <c r="F3477" s="25">
        <v>664651.58563173795</v>
      </c>
      <c r="G3477" s="25">
        <v>-56967.837237937842</v>
      </c>
      <c r="H3477" s="25">
        <v>-558490.12333409395</v>
      </c>
      <c r="I3477" s="25">
        <v>1181848.8121868083</v>
      </c>
      <c r="J3477" s="25">
        <v>194466.43846499035</v>
      </c>
      <c r="K3477" s="25">
        <v>1161944.0155199831</v>
      </c>
      <c r="L3477" s="33">
        <v>991343.65129117481</v>
      </c>
    </row>
    <row r="3478" spans="2:12" x14ac:dyDescent="0.25">
      <c r="B3478" s="27">
        <v>3473</v>
      </c>
      <c r="C3478" s="24">
        <v>3091868.2739002653</v>
      </c>
      <c r="D3478" s="25">
        <v>2773276.7149486132</v>
      </c>
      <c r="E3478" s="25">
        <v>1570610.6729209395</v>
      </c>
      <c r="F3478" s="25">
        <v>1554754.5837893682</v>
      </c>
      <c r="G3478" s="25">
        <v>-7599.3254993683659</v>
      </c>
      <c r="H3478" s="25">
        <v>-140431.04811788304</v>
      </c>
      <c r="I3478" s="25">
        <v>2304216.4046441759</v>
      </c>
      <c r="J3478" s="25">
        <v>219171.03566293884</v>
      </c>
      <c r="K3478" s="25">
        <v>195655.27275738819</v>
      </c>
      <c r="L3478" s="33">
        <v>-180712.94471811317</v>
      </c>
    </row>
    <row r="3479" spans="2:12" x14ac:dyDescent="0.25">
      <c r="B3479" s="27">
        <v>3474</v>
      </c>
      <c r="C3479" s="24">
        <v>2996645.4595573144</v>
      </c>
      <c r="D3479" s="25">
        <v>456950.05359142739</v>
      </c>
      <c r="E3479" s="25">
        <v>3075185.7363453871</v>
      </c>
      <c r="F3479" s="25">
        <v>1471404.461548863</v>
      </c>
      <c r="G3479" s="25">
        <v>1636770.3115994306</v>
      </c>
      <c r="H3479" s="25">
        <v>1213655.6533881063</v>
      </c>
      <c r="I3479" s="25">
        <v>560561.58946651965</v>
      </c>
      <c r="J3479" s="25">
        <v>-608493.08812733414</v>
      </c>
      <c r="K3479" s="25">
        <v>2465482.0719968071</v>
      </c>
      <c r="L3479" s="33">
        <v>506837.34395418968</v>
      </c>
    </row>
    <row r="3480" spans="2:12" x14ac:dyDescent="0.25">
      <c r="B3480" s="27">
        <v>3475</v>
      </c>
      <c r="C3480" s="24">
        <v>1752195.3156970041</v>
      </c>
      <c r="D3480" s="25">
        <v>1098648.5807090858</v>
      </c>
      <c r="E3480" s="25">
        <v>57885.552282887977</v>
      </c>
      <c r="F3480" s="25">
        <v>-722942.36249881447</v>
      </c>
      <c r="G3480" s="25">
        <v>-737349.35350518674</v>
      </c>
      <c r="H3480" s="25">
        <v>1673007.1212597806</v>
      </c>
      <c r="I3480" s="25">
        <v>-369755.4289035229</v>
      </c>
      <c r="J3480" s="25">
        <v>1777265.87683322</v>
      </c>
      <c r="K3480" s="25">
        <v>1222722.2266117502</v>
      </c>
      <c r="L3480" s="33">
        <v>863901.68487581611</v>
      </c>
    </row>
    <row r="3481" spans="2:12" x14ac:dyDescent="0.25">
      <c r="B3481" s="27">
        <v>3476</v>
      </c>
      <c r="C3481" s="24">
        <v>2001817.0558413919</v>
      </c>
      <c r="D3481" s="25">
        <v>2135641.615192112</v>
      </c>
      <c r="E3481" s="25">
        <v>1088036.2382163773</v>
      </c>
      <c r="F3481" s="25">
        <v>913327.48252409231</v>
      </c>
      <c r="G3481" s="25">
        <v>1837877.2068111221</v>
      </c>
      <c r="H3481" s="25">
        <v>3540741.406496637</v>
      </c>
      <c r="I3481" s="25">
        <v>1301924.9209699808</v>
      </c>
      <c r="J3481" s="25">
        <v>-225867.74241178017</v>
      </c>
      <c r="K3481" s="25">
        <v>147890.94082424603</v>
      </c>
      <c r="L3481" s="33">
        <v>1049507.3667485132</v>
      </c>
    </row>
    <row r="3482" spans="2:12" x14ac:dyDescent="0.25">
      <c r="B3482" s="27">
        <v>3477</v>
      </c>
      <c r="C3482" s="24">
        <v>1237691.311402048</v>
      </c>
      <c r="D3482" s="25">
        <v>239603.35228721611</v>
      </c>
      <c r="E3482" s="25">
        <v>1286822.2414644076</v>
      </c>
      <c r="F3482" s="25">
        <v>1001201.5045257979</v>
      </c>
      <c r="G3482" s="25">
        <v>1517273.0412854492</v>
      </c>
      <c r="H3482" s="25">
        <v>-242621.31480043894</v>
      </c>
      <c r="I3482" s="25">
        <v>583191.1396617624</v>
      </c>
      <c r="J3482" s="25">
        <v>638273.05035519553</v>
      </c>
      <c r="K3482" s="25">
        <v>3027029.8155261902</v>
      </c>
      <c r="L3482" s="33">
        <v>-1264118.1258506007</v>
      </c>
    </row>
    <row r="3483" spans="2:12" x14ac:dyDescent="0.25">
      <c r="B3483" s="27">
        <v>3478</v>
      </c>
      <c r="C3483" s="24">
        <v>4065777.9317858354</v>
      </c>
      <c r="D3483" s="25">
        <v>335017.70197418565</v>
      </c>
      <c r="E3483" s="25">
        <v>1889790.2662348067</v>
      </c>
      <c r="F3483" s="25">
        <v>2273463.093970946</v>
      </c>
      <c r="G3483" s="25">
        <v>751841.00295050535</v>
      </c>
      <c r="H3483" s="25">
        <v>128356.1267053457</v>
      </c>
      <c r="I3483" s="25">
        <v>-399436.6487116646</v>
      </c>
      <c r="J3483" s="25">
        <v>705390.57661999762</v>
      </c>
      <c r="K3483" s="25">
        <v>-1246086.2750431583</v>
      </c>
      <c r="L3483" s="33">
        <v>588452.2800962925</v>
      </c>
    </row>
    <row r="3484" spans="2:12" x14ac:dyDescent="0.25">
      <c r="B3484" s="27">
        <v>3479</v>
      </c>
      <c r="C3484" s="24">
        <v>375398.60501052812</v>
      </c>
      <c r="D3484" s="25">
        <v>-660047.72161391983</v>
      </c>
      <c r="E3484" s="25">
        <v>-27608.65572367236</v>
      </c>
      <c r="F3484" s="25">
        <v>2101978.5469633872</v>
      </c>
      <c r="G3484" s="25">
        <v>23532.43800619524</v>
      </c>
      <c r="H3484" s="25">
        <v>687011.98513176199</v>
      </c>
      <c r="I3484" s="25">
        <v>81851.607485430315</v>
      </c>
      <c r="J3484" s="25">
        <v>-727685.5076146978</v>
      </c>
      <c r="K3484" s="25">
        <v>2183978.4392665885</v>
      </c>
      <c r="L3484" s="33">
        <v>234438.37312923372</v>
      </c>
    </row>
    <row r="3485" spans="2:12" x14ac:dyDescent="0.25">
      <c r="B3485" s="27">
        <v>3480</v>
      </c>
      <c r="C3485" s="24">
        <v>-332713.36630488001</v>
      </c>
      <c r="D3485" s="25">
        <v>1431446.1359252445</v>
      </c>
      <c r="E3485" s="25">
        <v>2061501.487273749</v>
      </c>
      <c r="F3485" s="25">
        <v>-321043.46655680891</v>
      </c>
      <c r="G3485" s="25">
        <v>2657999.3076918712</v>
      </c>
      <c r="H3485" s="25">
        <v>-757160.63067854708</v>
      </c>
      <c r="I3485" s="25">
        <v>703568.98927316442</v>
      </c>
      <c r="J3485" s="25">
        <v>18223.247275890317</v>
      </c>
      <c r="K3485" s="25">
        <v>1651090.4609306711</v>
      </c>
      <c r="L3485" s="33">
        <v>900589.03917491203</v>
      </c>
    </row>
    <row r="3486" spans="2:12" x14ac:dyDescent="0.25">
      <c r="B3486" s="27">
        <v>3481</v>
      </c>
      <c r="C3486" s="24">
        <v>880962.94303392619</v>
      </c>
      <c r="D3486" s="25">
        <v>123634.85509324586</v>
      </c>
      <c r="E3486" s="25">
        <v>700611.7729580244</v>
      </c>
      <c r="F3486" s="25">
        <v>1293245.7572663981</v>
      </c>
      <c r="G3486" s="25">
        <v>-593273.26490450185</v>
      </c>
      <c r="H3486" s="25">
        <v>2119803.0192781901</v>
      </c>
      <c r="I3486" s="25">
        <v>214957.53820862714</v>
      </c>
      <c r="J3486" s="25">
        <v>142627.79280618299</v>
      </c>
      <c r="K3486" s="25">
        <v>1069710.025925173</v>
      </c>
      <c r="L3486" s="33">
        <v>2340291.6332552796</v>
      </c>
    </row>
    <row r="3487" spans="2:12" x14ac:dyDescent="0.25">
      <c r="B3487" s="27">
        <v>3482</v>
      </c>
      <c r="C3487" s="24">
        <v>-1736771.2148890593</v>
      </c>
      <c r="D3487" s="25">
        <v>-409069.12359913252</v>
      </c>
      <c r="E3487" s="25">
        <v>303634.49699310772</v>
      </c>
      <c r="F3487" s="25">
        <v>1871046.3831008971</v>
      </c>
      <c r="G3487" s="25">
        <v>1792404.7501754174</v>
      </c>
      <c r="H3487" s="25">
        <v>1403750.4790864736</v>
      </c>
      <c r="I3487" s="25">
        <v>873933.65143201407</v>
      </c>
      <c r="J3487" s="25">
        <v>-1373298.3497257573</v>
      </c>
      <c r="K3487" s="25">
        <v>1579847.0191119439</v>
      </c>
      <c r="L3487" s="33">
        <v>-718380.97517976398</v>
      </c>
    </row>
    <row r="3488" spans="2:12" x14ac:dyDescent="0.25">
      <c r="B3488" s="27">
        <v>3483</v>
      </c>
      <c r="C3488" s="24">
        <v>2169724.860200624</v>
      </c>
      <c r="D3488" s="25">
        <v>-792829.06131945038</v>
      </c>
      <c r="E3488" s="25">
        <v>1098878.867071053</v>
      </c>
      <c r="F3488" s="25">
        <v>212625.1268277308</v>
      </c>
      <c r="G3488" s="25">
        <v>2437450.2181967152</v>
      </c>
      <c r="H3488" s="25">
        <v>1549463.6600487018</v>
      </c>
      <c r="I3488" s="25">
        <v>1214485.1547970083</v>
      </c>
      <c r="J3488" s="25">
        <v>-272791.01290866639</v>
      </c>
      <c r="K3488" s="25">
        <v>-281542.74488202855</v>
      </c>
      <c r="L3488" s="33">
        <v>194659.12603381136</v>
      </c>
    </row>
    <row r="3489" spans="2:12" x14ac:dyDescent="0.25">
      <c r="B3489" s="27">
        <v>3484</v>
      </c>
      <c r="C3489" s="24">
        <v>-316134.48575473018</v>
      </c>
      <c r="D3489" s="25">
        <v>-728935.03901592828</v>
      </c>
      <c r="E3489" s="25">
        <v>439028.29901855625</v>
      </c>
      <c r="F3489" s="25">
        <v>-1337605.4601761401</v>
      </c>
      <c r="G3489" s="25">
        <v>70473.56829825649</v>
      </c>
      <c r="H3489" s="25">
        <v>1166970.418093049</v>
      </c>
      <c r="I3489" s="25">
        <v>969090.16289532604</v>
      </c>
      <c r="J3489" s="25">
        <v>2749196.9319268502</v>
      </c>
      <c r="K3489" s="25">
        <v>2522581.2476013959</v>
      </c>
      <c r="L3489" s="33">
        <v>994114.67703660438</v>
      </c>
    </row>
    <row r="3490" spans="2:12" x14ac:dyDescent="0.25">
      <c r="B3490" s="27">
        <v>3485</v>
      </c>
      <c r="C3490" s="24">
        <v>957123.5868880176</v>
      </c>
      <c r="D3490" s="25">
        <v>933585.12387632765</v>
      </c>
      <c r="E3490" s="25">
        <v>1880745.6070296383</v>
      </c>
      <c r="F3490" s="25">
        <v>1696770.8656116454</v>
      </c>
      <c r="G3490" s="25">
        <v>1791387.4746556561</v>
      </c>
      <c r="H3490" s="25">
        <v>746237.49116003746</v>
      </c>
      <c r="I3490" s="25">
        <v>162812.31595653389</v>
      </c>
      <c r="J3490" s="25">
        <v>420639.27514576679</v>
      </c>
      <c r="K3490" s="25">
        <v>2648896.0915777059</v>
      </c>
      <c r="L3490" s="33">
        <v>-1271090.1697673136</v>
      </c>
    </row>
    <row r="3491" spans="2:12" x14ac:dyDescent="0.25">
      <c r="B3491" s="27">
        <v>3486</v>
      </c>
      <c r="C3491" s="24">
        <v>1294148.4773571533</v>
      </c>
      <c r="D3491" s="25">
        <v>765843.37499298062</v>
      </c>
      <c r="E3491" s="25">
        <v>-581224.17319955863</v>
      </c>
      <c r="F3491" s="25">
        <v>139083.5739354589</v>
      </c>
      <c r="G3491" s="25">
        <v>2868795.0418109908</v>
      </c>
      <c r="H3491" s="25">
        <v>1192569.2415326219</v>
      </c>
      <c r="I3491" s="25">
        <v>714588.66744321771</v>
      </c>
      <c r="J3491" s="25">
        <v>1343500.5453343019</v>
      </c>
      <c r="K3491" s="25">
        <v>1019912.7286290415</v>
      </c>
      <c r="L3491" s="33">
        <v>-94155.493921293877</v>
      </c>
    </row>
    <row r="3492" spans="2:12" x14ac:dyDescent="0.25">
      <c r="B3492" s="27">
        <v>3487</v>
      </c>
      <c r="C3492" s="24">
        <v>1158652.1087280991</v>
      </c>
      <c r="D3492" s="25">
        <v>690252.96998081356</v>
      </c>
      <c r="E3492" s="25">
        <v>459566.51524229906</v>
      </c>
      <c r="F3492" s="25">
        <v>373036.50629125815</v>
      </c>
      <c r="G3492" s="25">
        <v>1689876.0818660716</v>
      </c>
      <c r="H3492" s="25">
        <v>-45018.696263369173</v>
      </c>
      <c r="I3492" s="25">
        <v>308747.66444743332</v>
      </c>
      <c r="J3492" s="25">
        <v>2431884.5478883591</v>
      </c>
      <c r="K3492" s="25">
        <v>1418469.6903951121</v>
      </c>
      <c r="L3492" s="33">
        <v>2420961.322290659</v>
      </c>
    </row>
    <row r="3493" spans="2:12" x14ac:dyDescent="0.25">
      <c r="B3493" s="27">
        <v>3488</v>
      </c>
      <c r="C3493" s="24">
        <v>-231468.19383474393</v>
      </c>
      <c r="D3493" s="25">
        <v>1283836.1695314036</v>
      </c>
      <c r="E3493" s="25">
        <v>2405173.2650478147</v>
      </c>
      <c r="F3493" s="25">
        <v>91329.317377003841</v>
      </c>
      <c r="G3493" s="25">
        <v>2433173.5513842641</v>
      </c>
      <c r="H3493" s="25">
        <v>817592.9601515485</v>
      </c>
      <c r="I3493" s="25">
        <v>1274314.924071453</v>
      </c>
      <c r="J3493" s="25">
        <v>1348051.4381961133</v>
      </c>
      <c r="K3493" s="25">
        <v>207297.39926633844</v>
      </c>
      <c r="L3493" s="33">
        <v>607947.7668562145</v>
      </c>
    </row>
    <row r="3494" spans="2:12" x14ac:dyDescent="0.25">
      <c r="B3494" s="27">
        <v>3489</v>
      </c>
      <c r="C3494" s="24">
        <v>745016.96561326692</v>
      </c>
      <c r="D3494" s="25">
        <v>851663.11145156436</v>
      </c>
      <c r="E3494" s="25">
        <v>1843631.8727384061</v>
      </c>
      <c r="F3494" s="25">
        <v>357144.62091029808</v>
      </c>
      <c r="G3494" s="25">
        <v>-613226.39021954965</v>
      </c>
      <c r="H3494" s="25">
        <v>281371.48751235055</v>
      </c>
      <c r="I3494" s="25">
        <v>715922.6118870331</v>
      </c>
      <c r="J3494" s="25">
        <v>2026158.8039209582</v>
      </c>
      <c r="K3494" s="25">
        <v>-481788.4903970249</v>
      </c>
      <c r="L3494" s="33">
        <v>-84857.363439680543</v>
      </c>
    </row>
    <row r="3495" spans="2:12" x14ac:dyDescent="0.25">
      <c r="B3495" s="27">
        <v>3490</v>
      </c>
      <c r="C3495" s="24">
        <v>1859059.7940072399</v>
      </c>
      <c r="D3495" s="25">
        <v>1029997.6498294575</v>
      </c>
      <c r="E3495" s="25">
        <v>311574.99036480626</v>
      </c>
      <c r="F3495" s="25">
        <v>936862.52841709089</v>
      </c>
      <c r="G3495" s="25">
        <v>1181025.8178289556</v>
      </c>
      <c r="H3495" s="25">
        <v>-669921.0894139274</v>
      </c>
      <c r="I3495" s="25">
        <v>-1411925.2640022705</v>
      </c>
      <c r="J3495" s="25">
        <v>1045603.5647521578</v>
      </c>
      <c r="K3495" s="25">
        <v>324577.55705911107</v>
      </c>
      <c r="L3495" s="33">
        <v>-593330.94031322841</v>
      </c>
    </row>
    <row r="3496" spans="2:12" x14ac:dyDescent="0.25">
      <c r="B3496" s="27">
        <v>3491</v>
      </c>
      <c r="C3496" s="24">
        <v>1703742.9715597676</v>
      </c>
      <c r="D3496" s="25">
        <v>1317603.6080774968</v>
      </c>
      <c r="E3496" s="25">
        <v>-897944.27387263533</v>
      </c>
      <c r="F3496" s="25">
        <v>-105929.68427460035</v>
      </c>
      <c r="G3496" s="25">
        <v>750750.02257292531</v>
      </c>
      <c r="H3496" s="25">
        <v>841422.48856589012</v>
      </c>
      <c r="I3496" s="25">
        <v>443051.33709171275</v>
      </c>
      <c r="J3496" s="25">
        <v>2822412.7917935695</v>
      </c>
      <c r="K3496" s="25">
        <v>1006501.0882393015</v>
      </c>
      <c r="L3496" s="33">
        <v>1054319.2621656517</v>
      </c>
    </row>
    <row r="3497" spans="2:12" x14ac:dyDescent="0.25">
      <c r="B3497" s="27">
        <v>3492</v>
      </c>
      <c r="C3497" s="24">
        <v>616320.43269669451</v>
      </c>
      <c r="D3497" s="25">
        <v>309191.15150731849</v>
      </c>
      <c r="E3497" s="25">
        <v>-301166.39646969317</v>
      </c>
      <c r="F3497" s="25">
        <v>1049952.8576904936</v>
      </c>
      <c r="G3497" s="25">
        <v>1336297.6705138395</v>
      </c>
      <c r="H3497" s="25">
        <v>-503199.45841552597</v>
      </c>
      <c r="I3497" s="25">
        <v>98325.499121251516</v>
      </c>
      <c r="J3497" s="25">
        <v>1484444.1601828001</v>
      </c>
      <c r="K3497" s="25">
        <v>2865347.689305766</v>
      </c>
      <c r="L3497" s="33">
        <v>191913.0132493237</v>
      </c>
    </row>
    <row r="3498" spans="2:12" x14ac:dyDescent="0.25">
      <c r="B3498" s="27">
        <v>3493</v>
      </c>
      <c r="C3498" s="24">
        <v>2875256.1363019878</v>
      </c>
      <c r="D3498" s="25">
        <v>2036003.4826766271</v>
      </c>
      <c r="E3498" s="25">
        <v>802435.71509750327</v>
      </c>
      <c r="F3498" s="25">
        <v>554601.33609592356</v>
      </c>
      <c r="G3498" s="25">
        <v>2658585.914080719</v>
      </c>
      <c r="H3498" s="25">
        <v>540029.39235360269</v>
      </c>
      <c r="I3498" s="25">
        <v>-336129.98847796256</v>
      </c>
      <c r="J3498" s="25">
        <v>13513.582079079933</v>
      </c>
      <c r="K3498" s="25">
        <v>35206.343079887331</v>
      </c>
      <c r="L3498" s="33">
        <v>2331266.7075679097</v>
      </c>
    </row>
    <row r="3499" spans="2:12" x14ac:dyDescent="0.25">
      <c r="B3499" s="27">
        <v>3494</v>
      </c>
      <c r="C3499" s="24">
        <v>3643395.6767364554</v>
      </c>
      <c r="D3499" s="25">
        <v>861455.71966724144</v>
      </c>
      <c r="E3499" s="25">
        <v>1579651.0691760061</v>
      </c>
      <c r="F3499" s="25">
        <v>3005725.927976374</v>
      </c>
      <c r="G3499" s="25">
        <v>1869180.2054883586</v>
      </c>
      <c r="H3499" s="25">
        <v>577466.52214171086</v>
      </c>
      <c r="I3499" s="25">
        <v>1545067.1186720757</v>
      </c>
      <c r="J3499" s="25">
        <v>1248136.9174710116</v>
      </c>
      <c r="K3499" s="25">
        <v>179525.03114603553</v>
      </c>
      <c r="L3499" s="33">
        <v>1379004.1856642189</v>
      </c>
    </row>
    <row r="3500" spans="2:12" x14ac:dyDescent="0.25">
      <c r="B3500" s="27">
        <v>3495</v>
      </c>
      <c r="C3500" s="24">
        <v>1386933.2794577237</v>
      </c>
      <c r="D3500" s="25">
        <v>1757150.6332991747</v>
      </c>
      <c r="E3500" s="25">
        <v>1858707.5023608389</v>
      </c>
      <c r="F3500" s="25">
        <v>1856668.4913110677</v>
      </c>
      <c r="G3500" s="25">
        <v>1074660.3291354971</v>
      </c>
      <c r="H3500" s="25">
        <v>1064622.58328461</v>
      </c>
      <c r="I3500" s="25">
        <v>-559009.6515008756</v>
      </c>
      <c r="J3500" s="25">
        <v>75097.857529575005</v>
      </c>
      <c r="K3500" s="25">
        <v>-37384.334417592734</v>
      </c>
      <c r="L3500" s="33">
        <v>1414565.7402664199</v>
      </c>
    </row>
    <row r="3501" spans="2:12" x14ac:dyDescent="0.25">
      <c r="B3501" s="27">
        <v>3496</v>
      </c>
      <c r="C3501" s="24">
        <v>814283.93210830167</v>
      </c>
      <c r="D3501" s="25">
        <v>1494582.7943898472</v>
      </c>
      <c r="E3501" s="25">
        <v>417274.8799443543</v>
      </c>
      <c r="F3501" s="25">
        <v>62430.539921525866</v>
      </c>
      <c r="G3501" s="25">
        <v>741974.64096144587</v>
      </c>
      <c r="H3501" s="25">
        <v>1832063.1971143158</v>
      </c>
      <c r="I3501" s="25">
        <v>2930203.8668416254</v>
      </c>
      <c r="J3501" s="25">
        <v>358866.17118619056</v>
      </c>
      <c r="K3501" s="25">
        <v>1606952.990582122</v>
      </c>
      <c r="L3501" s="33">
        <v>851507.71562428446</v>
      </c>
    </row>
    <row r="3502" spans="2:12" x14ac:dyDescent="0.25">
      <c r="B3502" s="27">
        <v>3497</v>
      </c>
      <c r="C3502" s="24">
        <v>1971173.189870514</v>
      </c>
      <c r="D3502" s="25">
        <v>607725.57578229811</v>
      </c>
      <c r="E3502" s="25">
        <v>301961.61731818039</v>
      </c>
      <c r="F3502" s="25">
        <v>1217828.7090735128</v>
      </c>
      <c r="G3502" s="25">
        <v>1989115.9091634038</v>
      </c>
      <c r="H3502" s="25">
        <v>689952.0619999622</v>
      </c>
      <c r="I3502" s="25">
        <v>276506.33611500729</v>
      </c>
      <c r="J3502" s="25">
        <v>1896381.7694074782</v>
      </c>
      <c r="K3502" s="25">
        <v>-387748.81524663232</v>
      </c>
      <c r="L3502" s="33">
        <v>474471.78984814882</v>
      </c>
    </row>
    <row r="3503" spans="2:12" x14ac:dyDescent="0.25">
      <c r="B3503" s="27">
        <v>3498</v>
      </c>
      <c r="C3503" s="24">
        <v>1761800.2272326946</v>
      </c>
      <c r="D3503" s="25">
        <v>-1174165.6794602675</v>
      </c>
      <c r="E3503" s="25">
        <v>39977.401367037557</v>
      </c>
      <c r="F3503" s="25">
        <v>2055001.9545691526</v>
      </c>
      <c r="G3503" s="25">
        <v>536718.68555477588</v>
      </c>
      <c r="H3503" s="25">
        <v>1355970.9580273679</v>
      </c>
      <c r="I3503" s="25">
        <v>-964225.25272960635</v>
      </c>
      <c r="J3503" s="25">
        <v>1621950.5606445195</v>
      </c>
      <c r="K3503" s="25">
        <v>1568267.215470471</v>
      </c>
      <c r="L3503" s="33">
        <v>2086320.6127414461</v>
      </c>
    </row>
    <row r="3504" spans="2:12" x14ac:dyDescent="0.25">
      <c r="B3504" s="27">
        <v>3499</v>
      </c>
      <c r="C3504" s="24">
        <v>1567528.2266646056</v>
      </c>
      <c r="D3504" s="25">
        <v>269957.3935796069</v>
      </c>
      <c r="E3504" s="25">
        <v>-21311.007505977992</v>
      </c>
      <c r="F3504" s="25">
        <v>-1244862.2195226953</v>
      </c>
      <c r="G3504" s="25">
        <v>-6466.9039041935466</v>
      </c>
      <c r="H3504" s="25">
        <v>799151.99199123541</v>
      </c>
      <c r="I3504" s="25">
        <v>1661290.4989016466</v>
      </c>
      <c r="J3504" s="25">
        <v>1722950.3252778789</v>
      </c>
      <c r="K3504" s="25">
        <v>348528.76261239126</v>
      </c>
      <c r="L3504" s="33">
        <v>1752942.2041405588</v>
      </c>
    </row>
    <row r="3505" spans="2:12" x14ac:dyDescent="0.25">
      <c r="B3505" s="27">
        <v>3500</v>
      </c>
      <c r="C3505" s="24">
        <v>769908.33484143578</v>
      </c>
      <c r="D3505" s="25">
        <v>3172731.6875866316</v>
      </c>
      <c r="E3505" s="25">
        <v>2485162.2064757943</v>
      </c>
      <c r="F3505" s="25">
        <v>2006899.6502918154</v>
      </c>
      <c r="G3505" s="25">
        <v>1942920.7759261746</v>
      </c>
      <c r="H3505" s="25">
        <v>-59026.31813704595</v>
      </c>
      <c r="I3505" s="25">
        <v>763423.09095139336</v>
      </c>
      <c r="J3505" s="25">
        <v>3400825.7871829644</v>
      </c>
      <c r="K3505" s="25">
        <v>817989.68430093862</v>
      </c>
      <c r="L3505" s="33">
        <v>3905914.7855507815</v>
      </c>
    </row>
    <row r="3506" spans="2:12" x14ac:dyDescent="0.25">
      <c r="B3506" s="27">
        <v>3501</v>
      </c>
      <c r="C3506" s="24">
        <v>-717730.94835317344</v>
      </c>
      <c r="D3506" s="25">
        <v>2006280.1177423233</v>
      </c>
      <c r="E3506" s="25">
        <v>467466.33065068536</v>
      </c>
      <c r="F3506" s="25">
        <v>2472503.2763907495</v>
      </c>
      <c r="G3506" s="25">
        <v>1998492.5810969556</v>
      </c>
      <c r="H3506" s="25">
        <v>305868.34980896022</v>
      </c>
      <c r="I3506" s="25">
        <v>1593402.3668580512</v>
      </c>
      <c r="J3506" s="25">
        <v>91601.133788153529</v>
      </c>
      <c r="K3506" s="25">
        <v>461277.26497053355</v>
      </c>
      <c r="L3506" s="33">
        <v>377436.10534842033</v>
      </c>
    </row>
    <row r="3507" spans="2:12" x14ac:dyDescent="0.25">
      <c r="B3507" s="27">
        <v>3502</v>
      </c>
      <c r="C3507" s="24">
        <v>-1161421.0313285282</v>
      </c>
      <c r="D3507" s="25">
        <v>-738458.98458753712</v>
      </c>
      <c r="E3507" s="25">
        <v>1807207.5209036516</v>
      </c>
      <c r="F3507" s="25">
        <v>-1511729.2019268875</v>
      </c>
      <c r="G3507" s="25">
        <v>1817032.1935216067</v>
      </c>
      <c r="H3507" s="25">
        <v>3068657.4932823526</v>
      </c>
      <c r="I3507" s="25">
        <v>82210.720929753501</v>
      </c>
      <c r="J3507" s="25">
        <v>626790.25752892299</v>
      </c>
      <c r="K3507" s="25">
        <v>499136.20704628993</v>
      </c>
      <c r="L3507" s="33">
        <v>2458494.6437136135</v>
      </c>
    </row>
    <row r="3508" spans="2:12" x14ac:dyDescent="0.25">
      <c r="B3508" s="27">
        <v>3503</v>
      </c>
      <c r="C3508" s="24">
        <v>-1291984.121682818</v>
      </c>
      <c r="D3508" s="25">
        <v>475377.6474230038</v>
      </c>
      <c r="E3508" s="25">
        <v>-340142.35348242335</v>
      </c>
      <c r="F3508" s="25">
        <v>733197.90875924565</v>
      </c>
      <c r="G3508" s="25">
        <v>482249.55205225851</v>
      </c>
      <c r="H3508" s="25">
        <v>348752.97395327222</v>
      </c>
      <c r="I3508" s="25">
        <v>1400653.732195823</v>
      </c>
      <c r="J3508" s="25">
        <v>-310980.71333366539</v>
      </c>
      <c r="K3508" s="25">
        <v>-1128763.6477751092</v>
      </c>
      <c r="L3508" s="33">
        <v>-757898.35684270645</v>
      </c>
    </row>
    <row r="3509" spans="2:12" x14ac:dyDescent="0.25">
      <c r="B3509" s="27">
        <v>3504</v>
      </c>
      <c r="C3509" s="24">
        <v>3731927.9070272222</v>
      </c>
      <c r="D3509" s="25">
        <v>836257.75315529201</v>
      </c>
      <c r="E3509" s="25">
        <v>-845199.00860189833</v>
      </c>
      <c r="F3509" s="25">
        <v>1422259.9862244092</v>
      </c>
      <c r="G3509" s="25">
        <v>943940.88769901544</v>
      </c>
      <c r="H3509" s="25">
        <v>1552810.4589952002</v>
      </c>
      <c r="I3509" s="25">
        <v>1144807.0279319761</v>
      </c>
      <c r="J3509" s="25">
        <v>1143047.800877362</v>
      </c>
      <c r="K3509" s="25">
        <v>130546.81946140993</v>
      </c>
      <c r="L3509" s="33">
        <v>54731.240275613032</v>
      </c>
    </row>
    <row r="3510" spans="2:12" x14ac:dyDescent="0.25">
      <c r="B3510" s="27">
        <v>3505</v>
      </c>
      <c r="C3510" s="24">
        <v>-24156.089251603931</v>
      </c>
      <c r="D3510" s="25">
        <v>715151.28432523971</v>
      </c>
      <c r="E3510" s="25">
        <v>1490323.0111550572</v>
      </c>
      <c r="F3510" s="25">
        <v>604810.361305397</v>
      </c>
      <c r="G3510" s="25">
        <v>1445260.8278744495</v>
      </c>
      <c r="H3510" s="25">
        <v>-545338.82792804949</v>
      </c>
      <c r="I3510" s="25">
        <v>-399551.74330704985</v>
      </c>
      <c r="J3510" s="25">
        <v>-1354207.6227453067</v>
      </c>
      <c r="K3510" s="25">
        <v>181169.2080589938</v>
      </c>
      <c r="L3510" s="33">
        <v>867773.0280444012</v>
      </c>
    </row>
    <row r="3511" spans="2:12" x14ac:dyDescent="0.25">
      <c r="B3511" s="27">
        <v>3506</v>
      </c>
      <c r="C3511" s="24">
        <v>285941.87036373233</v>
      </c>
      <c r="D3511" s="25">
        <v>3218030.5457594227</v>
      </c>
      <c r="E3511" s="25">
        <v>903663.39596277615</v>
      </c>
      <c r="F3511" s="25">
        <v>2421754.4158128873</v>
      </c>
      <c r="G3511" s="25">
        <v>1285830.8650506325</v>
      </c>
      <c r="H3511" s="25">
        <v>256238.31688899267</v>
      </c>
      <c r="I3511" s="25">
        <v>834422.30799946096</v>
      </c>
      <c r="J3511" s="25">
        <v>171478.65984127438</v>
      </c>
      <c r="K3511" s="25">
        <v>-87986.746262839995</v>
      </c>
      <c r="L3511" s="33">
        <v>977447.04971990827</v>
      </c>
    </row>
    <row r="3512" spans="2:12" x14ac:dyDescent="0.25">
      <c r="B3512" s="27">
        <v>3507</v>
      </c>
      <c r="C3512" s="24">
        <v>1254269.3533785115</v>
      </c>
      <c r="D3512" s="25">
        <v>598403.07275316445</v>
      </c>
      <c r="E3512" s="25">
        <v>1399126.1319830958</v>
      </c>
      <c r="F3512" s="25">
        <v>349357.36279780418</v>
      </c>
      <c r="G3512" s="25">
        <v>1075564.1844844623</v>
      </c>
      <c r="H3512" s="25">
        <v>1890738.4413038408</v>
      </c>
      <c r="I3512" s="25">
        <v>-242135.09885595087</v>
      </c>
      <c r="J3512" s="25">
        <v>288534.47498776717</v>
      </c>
      <c r="K3512" s="25">
        <v>29701.718044585548</v>
      </c>
      <c r="L3512" s="33">
        <v>-113404.57597211935</v>
      </c>
    </row>
    <row r="3513" spans="2:12" x14ac:dyDescent="0.25">
      <c r="B3513" s="27">
        <v>3508</v>
      </c>
      <c r="C3513" s="24">
        <v>1413927.6035465682</v>
      </c>
      <c r="D3513" s="25">
        <v>913585.89049041457</v>
      </c>
      <c r="E3513" s="25">
        <v>71828.520047770347</v>
      </c>
      <c r="F3513" s="25">
        <v>357273.12423713412</v>
      </c>
      <c r="G3513" s="25">
        <v>-236653.37009348953</v>
      </c>
      <c r="H3513" s="25">
        <v>2011241.7678881199</v>
      </c>
      <c r="I3513" s="25">
        <v>1289403.1359198405</v>
      </c>
      <c r="J3513" s="25">
        <v>422558.41898882808</v>
      </c>
      <c r="K3513" s="25">
        <v>757920.87194845453</v>
      </c>
      <c r="L3513" s="33">
        <v>-165016.43194655655</v>
      </c>
    </row>
    <row r="3514" spans="2:12" x14ac:dyDescent="0.25">
      <c r="B3514" s="27">
        <v>3509</v>
      </c>
      <c r="C3514" s="24">
        <v>1223816.063962088</v>
      </c>
      <c r="D3514" s="25">
        <v>-838754.27797995461</v>
      </c>
      <c r="E3514" s="25">
        <v>893956.3548982311</v>
      </c>
      <c r="F3514" s="25">
        <v>-1887756.3909355076</v>
      </c>
      <c r="G3514" s="25">
        <v>-410344.83321417496</v>
      </c>
      <c r="H3514" s="25">
        <v>477765.07327455468</v>
      </c>
      <c r="I3514" s="25">
        <v>-99047.390206612181</v>
      </c>
      <c r="J3514" s="25">
        <v>2737446.8953722538</v>
      </c>
      <c r="K3514" s="25">
        <v>-5972.4462601104751</v>
      </c>
      <c r="L3514" s="33">
        <v>466441.4506747094</v>
      </c>
    </row>
    <row r="3515" spans="2:12" x14ac:dyDescent="0.25">
      <c r="B3515" s="27">
        <v>3510</v>
      </c>
      <c r="C3515" s="24">
        <v>38568.905920494348</v>
      </c>
      <c r="D3515" s="25">
        <v>2911476.7741241897</v>
      </c>
      <c r="E3515" s="25">
        <v>26061.807067325339</v>
      </c>
      <c r="F3515" s="25">
        <v>1999849.9761088928</v>
      </c>
      <c r="G3515" s="25">
        <v>2744393.5304840687</v>
      </c>
      <c r="H3515" s="25">
        <v>-358045.05831672903</v>
      </c>
      <c r="I3515" s="25">
        <v>1183388.0136850434</v>
      </c>
      <c r="J3515" s="25">
        <v>361694.81638157926</v>
      </c>
      <c r="K3515" s="25">
        <v>-960050.8619607999</v>
      </c>
      <c r="L3515" s="33">
        <v>1173579.044950461</v>
      </c>
    </row>
    <row r="3516" spans="2:12" x14ac:dyDescent="0.25">
      <c r="B3516" s="27">
        <v>3511</v>
      </c>
      <c r="C3516" s="24">
        <v>3364116.9227743139</v>
      </c>
      <c r="D3516" s="25">
        <v>1327971.7689673402</v>
      </c>
      <c r="E3516" s="25">
        <v>1623520.5986650931</v>
      </c>
      <c r="F3516" s="25">
        <v>858643.41809701174</v>
      </c>
      <c r="G3516" s="25">
        <v>581601.45429264614</v>
      </c>
      <c r="H3516" s="25">
        <v>972733.78915762901</v>
      </c>
      <c r="I3516" s="25">
        <v>-130435.47924071364</v>
      </c>
      <c r="J3516" s="25">
        <v>2008482.6350861643</v>
      </c>
      <c r="K3516" s="25">
        <v>2629183.3623852464</v>
      </c>
      <c r="L3516" s="33">
        <v>-1416729.9915070897</v>
      </c>
    </row>
    <row r="3517" spans="2:12" x14ac:dyDescent="0.25">
      <c r="B3517" s="27">
        <v>3512</v>
      </c>
      <c r="C3517" s="24">
        <v>3166198.4223599844</v>
      </c>
      <c r="D3517" s="25">
        <v>744011.43748242594</v>
      </c>
      <c r="E3517" s="25">
        <v>-4582.8294992465526</v>
      </c>
      <c r="F3517" s="25">
        <v>-169380.30815859511</v>
      </c>
      <c r="G3517" s="25">
        <v>2338729.2454957571</v>
      </c>
      <c r="H3517" s="25">
        <v>1606388.6127577713</v>
      </c>
      <c r="I3517" s="25">
        <v>-765408.55295879534</v>
      </c>
      <c r="J3517" s="25">
        <v>2156800.9825248746</v>
      </c>
      <c r="K3517" s="25">
        <v>3208982.0960143092</v>
      </c>
      <c r="L3517" s="33">
        <v>1288146.1022403683</v>
      </c>
    </row>
    <row r="3518" spans="2:12" x14ac:dyDescent="0.25">
      <c r="B3518" s="27">
        <v>3513</v>
      </c>
      <c r="C3518" s="24">
        <v>1360766.3191130199</v>
      </c>
      <c r="D3518" s="25">
        <v>547542.98876029719</v>
      </c>
      <c r="E3518" s="25">
        <v>2143202.5288848756</v>
      </c>
      <c r="F3518" s="25">
        <v>122234.05485036597</v>
      </c>
      <c r="G3518" s="25">
        <v>576294.55071656778</v>
      </c>
      <c r="H3518" s="25">
        <v>369030.54604997067</v>
      </c>
      <c r="I3518" s="25">
        <v>-891404.2382822223</v>
      </c>
      <c r="J3518" s="25">
        <v>1341304.3152620047</v>
      </c>
      <c r="K3518" s="25">
        <v>763796.41521616234</v>
      </c>
      <c r="L3518" s="33">
        <v>1402663.2662974214</v>
      </c>
    </row>
    <row r="3519" spans="2:12" x14ac:dyDescent="0.25">
      <c r="B3519" s="27">
        <v>3514</v>
      </c>
      <c r="C3519" s="24">
        <v>902521.33750491729</v>
      </c>
      <c r="D3519" s="25">
        <v>59623.015473072883</v>
      </c>
      <c r="E3519" s="25">
        <v>2086172.8317538141</v>
      </c>
      <c r="F3519" s="25">
        <v>91565.736280470621</v>
      </c>
      <c r="G3519" s="25">
        <v>1428918.4667023653</v>
      </c>
      <c r="H3519" s="25">
        <v>3027031.8326989049</v>
      </c>
      <c r="I3519" s="25">
        <v>966490.25711578131</v>
      </c>
      <c r="J3519" s="25">
        <v>-313593.94632125972</v>
      </c>
      <c r="K3519" s="25">
        <v>-497169.637939265</v>
      </c>
      <c r="L3519" s="33">
        <v>199192.10745288292</v>
      </c>
    </row>
    <row r="3520" spans="2:12" x14ac:dyDescent="0.25">
      <c r="B3520" s="27">
        <v>3515</v>
      </c>
      <c r="C3520" s="24">
        <v>-963910.85499971639</v>
      </c>
      <c r="D3520" s="25">
        <v>2049909.3588927109</v>
      </c>
      <c r="E3520" s="25">
        <v>643330.52439349517</v>
      </c>
      <c r="F3520" s="25">
        <v>1689428.4464182397</v>
      </c>
      <c r="G3520" s="25">
        <v>386924.85154590476</v>
      </c>
      <c r="H3520" s="25">
        <v>878072.52328646276</v>
      </c>
      <c r="I3520" s="25">
        <v>1626417.7473435593</v>
      </c>
      <c r="J3520" s="25">
        <v>281136.48169733025</v>
      </c>
      <c r="K3520" s="25">
        <v>1947938.939440737</v>
      </c>
      <c r="L3520" s="33">
        <v>1130537.1014606785</v>
      </c>
    </row>
    <row r="3521" spans="2:12" x14ac:dyDescent="0.25">
      <c r="B3521" s="27">
        <v>3516</v>
      </c>
      <c r="C3521" s="24">
        <v>2551486.6036149962</v>
      </c>
      <c r="D3521" s="25">
        <v>-224529.27057170914</v>
      </c>
      <c r="E3521" s="25">
        <v>301283.843417814</v>
      </c>
      <c r="F3521" s="25">
        <v>484165.8544292422</v>
      </c>
      <c r="G3521" s="25">
        <v>1770382.4636982656</v>
      </c>
      <c r="H3521" s="25">
        <v>563821.16150955111</v>
      </c>
      <c r="I3521" s="25">
        <v>458580.74219949543</v>
      </c>
      <c r="J3521" s="25">
        <v>624288.05168980034</v>
      </c>
      <c r="K3521" s="25">
        <v>1519119.3247371539</v>
      </c>
      <c r="L3521" s="33">
        <v>1070249.9000140931</v>
      </c>
    </row>
    <row r="3522" spans="2:12" x14ac:dyDescent="0.25">
      <c r="B3522" s="27">
        <v>3517</v>
      </c>
      <c r="C3522" s="24">
        <v>2201678.8943702565</v>
      </c>
      <c r="D3522" s="25">
        <v>768725.91529778391</v>
      </c>
      <c r="E3522" s="25">
        <v>1458406.7567364275</v>
      </c>
      <c r="F3522" s="25">
        <v>1707089.0428278972</v>
      </c>
      <c r="G3522" s="25">
        <v>925041.58093770128</v>
      </c>
      <c r="H3522" s="25">
        <v>-533529.09438837506</v>
      </c>
      <c r="I3522" s="25">
        <v>2428268.4116189629</v>
      </c>
      <c r="J3522" s="25">
        <v>460411.17776350584</v>
      </c>
      <c r="K3522" s="25">
        <v>312172.94479099894</v>
      </c>
      <c r="L3522" s="33">
        <v>977951.36560524488</v>
      </c>
    </row>
    <row r="3523" spans="2:12" x14ac:dyDescent="0.25">
      <c r="B3523" s="27">
        <v>3518</v>
      </c>
      <c r="C3523" s="24">
        <v>2113413.514892763</v>
      </c>
      <c r="D3523" s="25">
        <v>-830307.57644347008</v>
      </c>
      <c r="E3523" s="25">
        <v>2662753.1439427962</v>
      </c>
      <c r="F3523" s="25">
        <v>1848617.0205584792</v>
      </c>
      <c r="G3523" s="25">
        <v>1662304.5803119326</v>
      </c>
      <c r="H3523" s="25">
        <v>1436796.2884600805</v>
      </c>
      <c r="I3523" s="25">
        <v>990230.79290035972</v>
      </c>
      <c r="J3523" s="25">
        <v>22678.407795425504</v>
      </c>
      <c r="K3523" s="25">
        <v>957203.2061873558</v>
      </c>
      <c r="L3523" s="33">
        <v>-484564.9430714231</v>
      </c>
    </row>
    <row r="3524" spans="2:12" x14ac:dyDescent="0.25">
      <c r="B3524" s="27">
        <v>3519</v>
      </c>
      <c r="C3524" s="24">
        <v>1983481.1229962534</v>
      </c>
      <c r="D3524" s="25">
        <v>3858028.2925958335</v>
      </c>
      <c r="E3524" s="25">
        <v>1235355.1571811466</v>
      </c>
      <c r="F3524" s="25">
        <v>807826.35001088446</v>
      </c>
      <c r="G3524" s="25">
        <v>648800.68977663387</v>
      </c>
      <c r="H3524" s="25">
        <v>-26006.022909468971</v>
      </c>
      <c r="I3524" s="25">
        <v>19067.491327519063</v>
      </c>
      <c r="J3524" s="25">
        <v>384292.03530481271</v>
      </c>
      <c r="K3524" s="25">
        <v>264124.70478955889</v>
      </c>
      <c r="L3524" s="33">
        <v>-208260.52868218394</v>
      </c>
    </row>
    <row r="3525" spans="2:12" x14ac:dyDescent="0.25">
      <c r="B3525" s="27">
        <v>3520</v>
      </c>
      <c r="C3525" s="24">
        <v>1573017.0220896457</v>
      </c>
      <c r="D3525" s="25">
        <v>2844804.8199317572</v>
      </c>
      <c r="E3525" s="25">
        <v>567784.81661523506</v>
      </c>
      <c r="F3525" s="25">
        <v>1614078.1076004636</v>
      </c>
      <c r="G3525" s="25">
        <v>573761.78641323699</v>
      </c>
      <c r="H3525" s="25">
        <v>873974.12072357116</v>
      </c>
      <c r="I3525" s="25">
        <v>1447378.1873706207</v>
      </c>
      <c r="J3525" s="25">
        <v>553194.65609601466</v>
      </c>
      <c r="K3525" s="25">
        <v>-1044292.7546569481</v>
      </c>
      <c r="L3525" s="33">
        <v>-843428.66763651092</v>
      </c>
    </row>
    <row r="3526" spans="2:12" x14ac:dyDescent="0.25">
      <c r="B3526" s="27">
        <v>3521</v>
      </c>
      <c r="C3526" s="24">
        <v>249270.62739363918</v>
      </c>
      <c r="D3526" s="25">
        <v>-78008.32119118562</v>
      </c>
      <c r="E3526" s="25">
        <v>599109.40826759161</v>
      </c>
      <c r="F3526" s="25">
        <v>-1241225.4960399368</v>
      </c>
      <c r="G3526" s="25">
        <v>2374540.7444941364</v>
      </c>
      <c r="H3526" s="25">
        <v>-184359.13607239537</v>
      </c>
      <c r="I3526" s="25">
        <v>522296.6217032331</v>
      </c>
      <c r="J3526" s="25">
        <v>-248323.06987562776</v>
      </c>
      <c r="K3526" s="25">
        <v>420434.3678734703</v>
      </c>
      <c r="L3526" s="33">
        <v>585347.29770327872</v>
      </c>
    </row>
    <row r="3527" spans="2:12" x14ac:dyDescent="0.25">
      <c r="B3527" s="27">
        <v>3522</v>
      </c>
      <c r="C3527" s="24">
        <v>964135.25718703307</v>
      </c>
      <c r="D3527" s="25">
        <v>1143532.4748672852</v>
      </c>
      <c r="E3527" s="25">
        <v>3364548.9466034397</v>
      </c>
      <c r="F3527" s="25">
        <v>2922216.7371247434</v>
      </c>
      <c r="G3527" s="25">
        <v>587605.01984624285</v>
      </c>
      <c r="H3527" s="25">
        <v>649307.94082572917</v>
      </c>
      <c r="I3527" s="25">
        <v>74104.81541695958</v>
      </c>
      <c r="J3527" s="25">
        <v>869558.80273976084</v>
      </c>
      <c r="K3527" s="25">
        <v>-864214.35537480749</v>
      </c>
      <c r="L3527" s="33">
        <v>2083635.9155539423</v>
      </c>
    </row>
    <row r="3528" spans="2:12" x14ac:dyDescent="0.25">
      <c r="B3528" s="27">
        <v>3523</v>
      </c>
      <c r="C3528" s="24">
        <v>2280750.9757186128</v>
      </c>
      <c r="D3528" s="25">
        <v>1085998.5042321119</v>
      </c>
      <c r="E3528" s="25">
        <v>181573.74970632279</v>
      </c>
      <c r="F3528" s="25">
        <v>1378519.0432957853</v>
      </c>
      <c r="G3528" s="25">
        <v>671260.40756600257</v>
      </c>
      <c r="H3528" s="25">
        <v>821832.9053591839</v>
      </c>
      <c r="I3528" s="25">
        <v>2648795.936205362</v>
      </c>
      <c r="J3528" s="25">
        <v>2119720.85565456</v>
      </c>
      <c r="K3528" s="25">
        <v>2052598.7246546196</v>
      </c>
      <c r="L3528" s="33">
        <v>559444.18146864092</v>
      </c>
    </row>
    <row r="3529" spans="2:12" x14ac:dyDescent="0.25">
      <c r="B3529" s="27">
        <v>3524</v>
      </c>
      <c r="C3529" s="24">
        <v>1478079.468112004</v>
      </c>
      <c r="D3529" s="25">
        <v>-531043.9546854943</v>
      </c>
      <c r="E3529" s="25">
        <v>1449299.786890618</v>
      </c>
      <c r="F3529" s="25">
        <v>2972880.4190871641</v>
      </c>
      <c r="G3529" s="25">
        <v>318047.0393587295</v>
      </c>
      <c r="H3529" s="25">
        <v>-475831.00646639476</v>
      </c>
      <c r="I3529" s="25">
        <v>311174.68532085326</v>
      </c>
      <c r="J3529" s="25">
        <v>1603328.2078108359</v>
      </c>
      <c r="K3529" s="25">
        <v>1371371.333840522</v>
      </c>
      <c r="L3529" s="33">
        <v>-1025268.7535734987</v>
      </c>
    </row>
    <row r="3530" spans="2:12" x14ac:dyDescent="0.25">
      <c r="B3530" s="27">
        <v>3525</v>
      </c>
      <c r="C3530" s="24">
        <v>-510394.01013696613</v>
      </c>
      <c r="D3530" s="25">
        <v>-2243088.0819927375</v>
      </c>
      <c r="E3530" s="25">
        <v>560019.93113321252</v>
      </c>
      <c r="F3530" s="25">
        <v>-446189.34975707624</v>
      </c>
      <c r="G3530" s="25">
        <v>632680.33580819052</v>
      </c>
      <c r="H3530" s="25">
        <v>-1094678.6319939792</v>
      </c>
      <c r="I3530" s="25">
        <v>903410.54237378389</v>
      </c>
      <c r="J3530" s="25">
        <v>-464307.49822569964</v>
      </c>
      <c r="K3530" s="25">
        <v>619997.39210543083</v>
      </c>
      <c r="L3530" s="33">
        <v>30273.774214601144</v>
      </c>
    </row>
    <row r="3531" spans="2:12" x14ac:dyDescent="0.25">
      <c r="B3531" s="27">
        <v>3526</v>
      </c>
      <c r="C3531" s="24">
        <v>-948444.10418940987</v>
      </c>
      <c r="D3531" s="25">
        <v>561684.31523419125</v>
      </c>
      <c r="E3531" s="25">
        <v>590542.01514116861</v>
      </c>
      <c r="F3531" s="25">
        <v>523467.60683676181</v>
      </c>
      <c r="G3531" s="25">
        <v>2987919.024608952</v>
      </c>
      <c r="H3531" s="25">
        <v>-2213314.5894149248</v>
      </c>
      <c r="I3531" s="25">
        <v>-422348.76551856333</v>
      </c>
      <c r="J3531" s="25">
        <v>-1079250.7649872771</v>
      </c>
      <c r="K3531" s="25">
        <v>1156129.7963058506</v>
      </c>
      <c r="L3531" s="33">
        <v>1194974.8727034689</v>
      </c>
    </row>
    <row r="3532" spans="2:12" x14ac:dyDescent="0.25">
      <c r="B3532" s="27">
        <v>3527</v>
      </c>
      <c r="C3532" s="24">
        <v>2178780.7676199782</v>
      </c>
      <c r="D3532" s="25">
        <v>1205142.9962126594</v>
      </c>
      <c r="E3532" s="25">
        <v>1760410.3203389291</v>
      </c>
      <c r="F3532" s="25">
        <v>1653342.1253964091</v>
      </c>
      <c r="G3532" s="25">
        <v>-5965.2492515495978</v>
      </c>
      <c r="H3532" s="25">
        <v>1423255.5061932392</v>
      </c>
      <c r="I3532" s="25">
        <v>1015199.7439922513</v>
      </c>
      <c r="J3532" s="25">
        <v>681368.47386513185</v>
      </c>
      <c r="K3532" s="25">
        <v>1230304.0004227445</v>
      </c>
      <c r="L3532" s="33">
        <v>-246101.26995562064</v>
      </c>
    </row>
    <row r="3533" spans="2:12" x14ac:dyDescent="0.25">
      <c r="B3533" s="27">
        <v>3528</v>
      </c>
      <c r="C3533" s="24">
        <v>1665290.5143375844</v>
      </c>
      <c r="D3533" s="25">
        <v>2478611.3037193906</v>
      </c>
      <c r="E3533" s="25">
        <v>1567836.2878593747</v>
      </c>
      <c r="F3533" s="25">
        <v>1903023.7196156494</v>
      </c>
      <c r="G3533" s="25">
        <v>878660.22456607874</v>
      </c>
      <c r="H3533" s="25">
        <v>1753384.544162157</v>
      </c>
      <c r="I3533" s="25">
        <v>414102.84826168651</v>
      </c>
      <c r="J3533" s="25">
        <v>-841323.23011625698</v>
      </c>
      <c r="K3533" s="25">
        <v>1348493.8218698362</v>
      </c>
      <c r="L3533" s="33">
        <v>2410681.3681899589</v>
      </c>
    </row>
    <row r="3534" spans="2:12" x14ac:dyDescent="0.25">
      <c r="B3534" s="27">
        <v>3529</v>
      </c>
      <c r="C3534" s="24">
        <v>191885.19858164387</v>
      </c>
      <c r="D3534" s="25">
        <v>3208696.1889487421</v>
      </c>
      <c r="E3534" s="25">
        <v>724543.671712582</v>
      </c>
      <c r="F3534" s="25">
        <v>331988.42866219208</v>
      </c>
      <c r="G3534" s="25">
        <v>604383.66727021104</v>
      </c>
      <c r="H3534" s="25">
        <v>840670.60756773828</v>
      </c>
      <c r="I3534" s="25">
        <v>-186550.58988156822</v>
      </c>
      <c r="J3534" s="25">
        <v>78346.804792269599</v>
      </c>
      <c r="K3534" s="25">
        <v>1518143.4454591675</v>
      </c>
      <c r="L3534" s="33">
        <v>80778.106938471086</v>
      </c>
    </row>
    <row r="3535" spans="2:12" x14ac:dyDescent="0.25">
      <c r="B3535" s="27">
        <v>3530</v>
      </c>
      <c r="C3535" s="24">
        <v>-1660135.9263030749</v>
      </c>
      <c r="D3535" s="25">
        <v>836114.08643814223</v>
      </c>
      <c r="E3535" s="25">
        <v>63028.629432638641</v>
      </c>
      <c r="F3535" s="25">
        <v>-1372762.9165861281</v>
      </c>
      <c r="G3535" s="25">
        <v>2288822.3115381906</v>
      </c>
      <c r="H3535" s="25">
        <v>2488635.5646514548</v>
      </c>
      <c r="I3535" s="25">
        <v>905038.43601222802</v>
      </c>
      <c r="J3535" s="25">
        <v>-2193888.840217405</v>
      </c>
      <c r="K3535" s="25">
        <v>-1778806.066615162</v>
      </c>
      <c r="L3535" s="33">
        <v>632904.75367797539</v>
      </c>
    </row>
    <row r="3536" spans="2:12" x14ac:dyDescent="0.25">
      <c r="B3536" s="27">
        <v>3531</v>
      </c>
      <c r="C3536" s="24">
        <v>1050835.4445265178</v>
      </c>
      <c r="D3536" s="25">
        <v>982613.12013439834</v>
      </c>
      <c r="E3536" s="25">
        <v>-913579.38042502152</v>
      </c>
      <c r="F3536" s="25">
        <v>375746.28380148811</v>
      </c>
      <c r="G3536" s="25">
        <v>804144.18948324909</v>
      </c>
      <c r="H3536" s="25">
        <v>2439367.8761553187</v>
      </c>
      <c r="I3536" s="25">
        <v>778158.24192736158</v>
      </c>
      <c r="J3536" s="25">
        <v>663977.79844848905</v>
      </c>
      <c r="K3536" s="25">
        <v>-490011.97066474101</v>
      </c>
      <c r="L3536" s="33">
        <v>2296804.0425715055</v>
      </c>
    </row>
    <row r="3537" spans="2:12" x14ac:dyDescent="0.25">
      <c r="B3537" s="27">
        <v>3532</v>
      </c>
      <c r="C3537" s="24">
        <v>-387493.60250842432</v>
      </c>
      <c r="D3537" s="25">
        <v>-1106331.5999096027</v>
      </c>
      <c r="E3537" s="25">
        <v>1041174.6061110757</v>
      </c>
      <c r="F3537" s="25">
        <v>2691529.5008032522</v>
      </c>
      <c r="G3537" s="25">
        <v>336504.72637390764</v>
      </c>
      <c r="H3537" s="25">
        <v>2623636.8995677824</v>
      </c>
      <c r="I3537" s="25">
        <v>648387.001099254</v>
      </c>
      <c r="J3537" s="25">
        <v>1974231.2099832855</v>
      </c>
      <c r="K3537" s="25">
        <v>-39391.081347291823</v>
      </c>
      <c r="L3537" s="33">
        <v>363754.06920566363</v>
      </c>
    </row>
    <row r="3538" spans="2:12" x14ac:dyDescent="0.25">
      <c r="B3538" s="27">
        <v>3533</v>
      </c>
      <c r="C3538" s="24">
        <v>3264149.6269468069</v>
      </c>
      <c r="D3538" s="25">
        <v>-157281.45339726703</v>
      </c>
      <c r="E3538" s="25">
        <v>1736688.3804678563</v>
      </c>
      <c r="F3538" s="25">
        <v>2322567.0380486124</v>
      </c>
      <c r="G3538" s="25">
        <v>2447515.685464168</v>
      </c>
      <c r="H3538" s="25">
        <v>-261584.39792126138</v>
      </c>
      <c r="I3538" s="25">
        <v>2543315.7890576357</v>
      </c>
      <c r="J3538" s="25">
        <v>-297968.55188107397</v>
      </c>
      <c r="K3538" s="25">
        <v>698823.55090420693</v>
      </c>
      <c r="L3538" s="33">
        <v>315330.87999087712</v>
      </c>
    </row>
    <row r="3539" spans="2:12" x14ac:dyDescent="0.25">
      <c r="B3539" s="27">
        <v>3534</v>
      </c>
      <c r="C3539" s="24">
        <v>-450058.07601455506</v>
      </c>
      <c r="D3539" s="25">
        <v>1890604.5570513466</v>
      </c>
      <c r="E3539" s="25">
        <v>1180236.9183512051</v>
      </c>
      <c r="F3539" s="25">
        <v>1099704.4958510804</v>
      </c>
      <c r="G3539" s="25">
        <v>175536.41766106943</v>
      </c>
      <c r="H3539" s="25">
        <v>175956.49018921424</v>
      </c>
      <c r="I3539" s="25">
        <v>2577356.4318250157</v>
      </c>
      <c r="J3539" s="25">
        <v>1308220.6769684474</v>
      </c>
      <c r="K3539" s="25">
        <v>1812626.0553473849</v>
      </c>
      <c r="L3539" s="33">
        <v>681846.94426727388</v>
      </c>
    </row>
    <row r="3540" spans="2:12" x14ac:dyDescent="0.25">
      <c r="B3540" s="27">
        <v>3535</v>
      </c>
      <c r="C3540" s="24">
        <v>893815.50642344262</v>
      </c>
      <c r="D3540" s="25">
        <v>1744573.9168787356</v>
      </c>
      <c r="E3540" s="25">
        <v>1177148.6542540872</v>
      </c>
      <c r="F3540" s="25">
        <v>387771.64282266935</v>
      </c>
      <c r="G3540" s="25">
        <v>778917.74032309139</v>
      </c>
      <c r="H3540" s="25">
        <v>1339315.4571126467</v>
      </c>
      <c r="I3540" s="25">
        <v>1085071.0045454921</v>
      </c>
      <c r="J3540" s="25">
        <v>1887076.9453389393</v>
      </c>
      <c r="K3540" s="25">
        <v>1422613.9980523922</v>
      </c>
      <c r="L3540" s="33">
        <v>235574.01445400901</v>
      </c>
    </row>
    <row r="3541" spans="2:12" x14ac:dyDescent="0.25">
      <c r="B3541" s="27">
        <v>3536</v>
      </c>
      <c r="C3541" s="24">
        <v>-1402818.1786380988</v>
      </c>
      <c r="D3541" s="25">
        <v>411964.46375293797</v>
      </c>
      <c r="E3541" s="25">
        <v>997578.95242957631</v>
      </c>
      <c r="F3541" s="25">
        <v>2044316.6109122061</v>
      </c>
      <c r="G3541" s="25">
        <v>1131258.4687649575</v>
      </c>
      <c r="H3541" s="25">
        <v>221978.88643822167</v>
      </c>
      <c r="I3541" s="25">
        <v>2382194.7948377412</v>
      </c>
      <c r="J3541" s="25">
        <v>1389173.5788162667</v>
      </c>
      <c r="K3541" s="25">
        <v>991373.94570954423</v>
      </c>
      <c r="L3541" s="33">
        <v>1617433.417196732</v>
      </c>
    </row>
    <row r="3542" spans="2:12" x14ac:dyDescent="0.25">
      <c r="B3542" s="27">
        <v>3537</v>
      </c>
      <c r="C3542" s="24">
        <v>1431496.629233784</v>
      </c>
      <c r="D3542" s="25">
        <v>2199332.6563933226</v>
      </c>
      <c r="E3542" s="25">
        <v>852704.61732695252</v>
      </c>
      <c r="F3542" s="25">
        <v>-149926.61888004793</v>
      </c>
      <c r="G3542" s="25">
        <v>470199.44452377502</v>
      </c>
      <c r="H3542" s="25">
        <v>470145.14283919241</v>
      </c>
      <c r="I3542" s="25">
        <v>230553.65834339568</v>
      </c>
      <c r="J3542" s="25">
        <v>-909380.08611439914</v>
      </c>
      <c r="K3542" s="25">
        <v>277230.25452034874</v>
      </c>
      <c r="L3542" s="33">
        <v>-531537.67881254293</v>
      </c>
    </row>
    <row r="3543" spans="2:12" x14ac:dyDescent="0.25">
      <c r="B3543" s="27">
        <v>3538</v>
      </c>
      <c r="C3543" s="24">
        <v>1124062.3900414081</v>
      </c>
      <c r="D3543" s="25">
        <v>2180635.7710783007</v>
      </c>
      <c r="E3543" s="25">
        <v>-165184.87560933456</v>
      </c>
      <c r="F3543" s="25">
        <v>1065378.9930673973</v>
      </c>
      <c r="G3543" s="25">
        <v>3950924.5187548734</v>
      </c>
      <c r="H3543" s="25">
        <v>484166.29308895906</v>
      </c>
      <c r="I3543" s="25">
        <v>56635.8884001025</v>
      </c>
      <c r="J3543" s="25">
        <v>414591.04650107399</v>
      </c>
      <c r="K3543" s="25">
        <v>1756520.5521691106</v>
      </c>
      <c r="L3543" s="33">
        <v>506228.60398298595</v>
      </c>
    </row>
    <row r="3544" spans="2:12" x14ac:dyDescent="0.25">
      <c r="B3544" s="27">
        <v>3539</v>
      </c>
      <c r="C3544" s="24">
        <v>162478.74695512885</v>
      </c>
      <c r="D3544" s="25">
        <v>2014157.118949919</v>
      </c>
      <c r="E3544" s="25">
        <v>-871051.11842526426</v>
      </c>
      <c r="F3544" s="25">
        <v>122030.57603854686</v>
      </c>
      <c r="G3544" s="25">
        <v>3531673.9944858598</v>
      </c>
      <c r="H3544" s="25">
        <v>-1666962.6896764687</v>
      </c>
      <c r="I3544" s="25">
        <v>544314.58686324954</v>
      </c>
      <c r="J3544" s="25">
        <v>2122494.6433366193</v>
      </c>
      <c r="K3544" s="25">
        <v>1198449.0175785911</v>
      </c>
      <c r="L3544" s="33">
        <v>-210895.90839415137</v>
      </c>
    </row>
    <row r="3545" spans="2:12" x14ac:dyDescent="0.25">
      <c r="B3545" s="27">
        <v>3540</v>
      </c>
      <c r="C3545" s="24">
        <v>2227236.3903324767</v>
      </c>
      <c r="D3545" s="25">
        <v>-162768.50132492837</v>
      </c>
      <c r="E3545" s="25">
        <v>510589.73761829222</v>
      </c>
      <c r="F3545" s="25">
        <v>-803247.19507029001</v>
      </c>
      <c r="G3545" s="25">
        <v>37147.098340144381</v>
      </c>
      <c r="H3545" s="25">
        <v>727913.49305164814</v>
      </c>
      <c r="I3545" s="25">
        <v>637406.50203451468</v>
      </c>
      <c r="J3545" s="25">
        <v>-598059.50897398219</v>
      </c>
      <c r="K3545" s="25">
        <v>-539315.57983737579</v>
      </c>
      <c r="L3545" s="33">
        <v>2328972.7921108175</v>
      </c>
    </row>
    <row r="3546" spans="2:12" x14ac:dyDescent="0.25">
      <c r="B3546" s="27">
        <v>3541</v>
      </c>
      <c r="C3546" s="24">
        <v>-1027826.7597053791</v>
      </c>
      <c r="D3546" s="25">
        <v>912797.69489897881</v>
      </c>
      <c r="E3546" s="25">
        <v>2031648.2826865371</v>
      </c>
      <c r="F3546" s="25">
        <v>158660.9565015668</v>
      </c>
      <c r="G3546" s="25">
        <v>935955.45114522055</v>
      </c>
      <c r="H3546" s="25">
        <v>500848.44668953866</v>
      </c>
      <c r="I3546" s="25">
        <v>177951.69411969651</v>
      </c>
      <c r="J3546" s="25">
        <v>-1182465.0411059447</v>
      </c>
      <c r="K3546" s="25">
        <v>-122199.10200634319</v>
      </c>
      <c r="L3546" s="33">
        <v>751470.70489032287</v>
      </c>
    </row>
    <row r="3547" spans="2:12" x14ac:dyDescent="0.25">
      <c r="B3547" s="27">
        <v>3542</v>
      </c>
      <c r="C3547" s="24">
        <v>493851.82459185692</v>
      </c>
      <c r="D3547" s="25">
        <v>2294733.2080700593</v>
      </c>
      <c r="E3547" s="25">
        <v>1816280.765888324</v>
      </c>
      <c r="F3547" s="25">
        <v>1807067.5328998854</v>
      </c>
      <c r="G3547" s="25">
        <v>666396.18822122924</v>
      </c>
      <c r="H3547" s="25">
        <v>1068765.014764946</v>
      </c>
      <c r="I3547" s="25">
        <v>-375645.20955816796</v>
      </c>
      <c r="J3547" s="25">
        <v>167965.26835231995</v>
      </c>
      <c r="K3547" s="25">
        <v>3410045.1567102214</v>
      </c>
      <c r="L3547" s="33">
        <v>2155637.0803681407</v>
      </c>
    </row>
    <row r="3548" spans="2:12" x14ac:dyDescent="0.25">
      <c r="B3548" s="27">
        <v>3543</v>
      </c>
      <c r="C3548" s="24">
        <v>2980964.2132887421</v>
      </c>
      <c r="D3548" s="25">
        <v>1090287.7797892196</v>
      </c>
      <c r="E3548" s="25">
        <v>-799783.22041966394</v>
      </c>
      <c r="F3548" s="25">
        <v>1697462.4529175125</v>
      </c>
      <c r="G3548" s="25">
        <v>1139741.4538442297</v>
      </c>
      <c r="H3548" s="25">
        <v>62064.754535474814</v>
      </c>
      <c r="I3548" s="25">
        <v>516011.38058240432</v>
      </c>
      <c r="J3548" s="25">
        <v>395013.61466448288</v>
      </c>
      <c r="K3548" s="25">
        <v>657175.02402545745</v>
      </c>
      <c r="L3548" s="33">
        <v>428762.72658907576</v>
      </c>
    </row>
    <row r="3549" spans="2:12" x14ac:dyDescent="0.25">
      <c r="B3549" s="27">
        <v>3544</v>
      </c>
      <c r="C3549" s="24">
        <v>656537.8029458425</v>
      </c>
      <c r="D3549" s="25">
        <v>1047591.774126376</v>
      </c>
      <c r="E3549" s="25">
        <v>1925839.0842464222</v>
      </c>
      <c r="F3549" s="25">
        <v>2060750.6791251404</v>
      </c>
      <c r="G3549" s="25">
        <v>2019010.2432053611</v>
      </c>
      <c r="H3549" s="25">
        <v>249335.58182936814</v>
      </c>
      <c r="I3549" s="25">
        <v>201570.06936572911</v>
      </c>
      <c r="J3549" s="25">
        <v>-158711.73600674234</v>
      </c>
      <c r="K3549" s="25">
        <v>-713685.31664966466</v>
      </c>
      <c r="L3549" s="33">
        <v>-769692.41593887471</v>
      </c>
    </row>
    <row r="3550" spans="2:12" x14ac:dyDescent="0.25">
      <c r="B3550" s="27">
        <v>3545</v>
      </c>
      <c r="C3550" s="24">
        <v>1222064.3358615879</v>
      </c>
      <c r="D3550" s="25">
        <v>1737729.4871918578</v>
      </c>
      <c r="E3550" s="25">
        <v>1244403.5727269552</v>
      </c>
      <c r="F3550" s="25">
        <v>1854446.8891340229</v>
      </c>
      <c r="G3550" s="25">
        <v>1909919.3866169238</v>
      </c>
      <c r="H3550" s="25">
        <v>1056647.5749639673</v>
      </c>
      <c r="I3550" s="25">
        <v>1427694.4340992603</v>
      </c>
      <c r="J3550" s="25">
        <v>2550910.379346549</v>
      </c>
      <c r="K3550" s="25">
        <v>1769552.2755910824</v>
      </c>
      <c r="L3550" s="33">
        <v>1781424.9233695567</v>
      </c>
    </row>
    <row r="3551" spans="2:12" x14ac:dyDescent="0.25">
      <c r="B3551" s="27">
        <v>3546</v>
      </c>
      <c r="C3551" s="24">
        <v>208867.05283536762</v>
      </c>
      <c r="D3551" s="25">
        <v>411190.46573041147</v>
      </c>
      <c r="E3551" s="25">
        <v>1815599.6045099134</v>
      </c>
      <c r="F3551" s="25">
        <v>619216.72533485293</v>
      </c>
      <c r="G3551" s="25">
        <v>485055.03394062072</v>
      </c>
      <c r="H3551" s="25">
        <v>1526615.300526028</v>
      </c>
      <c r="I3551" s="25">
        <v>12301.500120340381</v>
      </c>
      <c r="J3551" s="25">
        <v>397674.44974117028</v>
      </c>
      <c r="K3551" s="25">
        <v>343815.60158285405</v>
      </c>
      <c r="L3551" s="33">
        <v>1113818.3764021564</v>
      </c>
    </row>
    <row r="3552" spans="2:12" x14ac:dyDescent="0.25">
      <c r="B3552" s="27">
        <v>3547</v>
      </c>
      <c r="C3552" s="24">
        <v>2532069.6765126167</v>
      </c>
      <c r="D3552" s="25">
        <v>-1322986.1179830446</v>
      </c>
      <c r="E3552" s="25">
        <v>-1097269.6367194206</v>
      </c>
      <c r="F3552" s="25">
        <v>1580170.3036591401</v>
      </c>
      <c r="G3552" s="25">
        <v>2290377.6306731626</v>
      </c>
      <c r="H3552" s="25">
        <v>914985.61892912723</v>
      </c>
      <c r="I3552" s="25">
        <v>403604.26536483318</v>
      </c>
      <c r="J3552" s="25">
        <v>52803.999946065713</v>
      </c>
      <c r="K3552" s="25">
        <v>1080525.3001496182</v>
      </c>
      <c r="L3552" s="33">
        <v>1688435.0382634085</v>
      </c>
    </row>
    <row r="3553" spans="2:12" x14ac:dyDescent="0.25">
      <c r="B3553" s="27">
        <v>3548</v>
      </c>
      <c r="C3553" s="24">
        <v>-702511.07133724121</v>
      </c>
      <c r="D3553" s="25">
        <v>541461.72369006881</v>
      </c>
      <c r="E3553" s="25">
        <v>162436.01575386198</v>
      </c>
      <c r="F3553" s="25">
        <v>-164548.75981054921</v>
      </c>
      <c r="G3553" s="25">
        <v>878478.40319886245</v>
      </c>
      <c r="H3553" s="25">
        <v>217190.42392785894</v>
      </c>
      <c r="I3553" s="25">
        <v>98289.337839548942</v>
      </c>
      <c r="J3553" s="25">
        <v>-388544.88870591437</v>
      </c>
      <c r="K3553" s="25">
        <v>61603.141834204085</v>
      </c>
      <c r="L3553" s="33">
        <v>306581.84093240881</v>
      </c>
    </row>
    <row r="3554" spans="2:12" x14ac:dyDescent="0.25">
      <c r="B3554" s="27">
        <v>3549</v>
      </c>
      <c r="C3554" s="24">
        <v>1991236.6622130126</v>
      </c>
      <c r="D3554" s="25">
        <v>-1595007.8563041268</v>
      </c>
      <c r="E3554" s="25">
        <v>270559.03951656539</v>
      </c>
      <c r="F3554" s="25">
        <v>52537.327962930314</v>
      </c>
      <c r="G3554" s="25">
        <v>482541.80022432096</v>
      </c>
      <c r="H3554" s="25">
        <v>104595.34684869414</v>
      </c>
      <c r="I3554" s="25">
        <v>474882.81302572787</v>
      </c>
      <c r="J3554" s="25">
        <v>300576.50894239871</v>
      </c>
      <c r="K3554" s="25">
        <v>216774.45323987072</v>
      </c>
      <c r="L3554" s="33">
        <v>256966.13544349652</v>
      </c>
    </row>
    <row r="3555" spans="2:12" x14ac:dyDescent="0.25">
      <c r="B3555" s="27">
        <v>3550</v>
      </c>
      <c r="C3555" s="24">
        <v>110483.05909636151</v>
      </c>
      <c r="D3555" s="25">
        <v>2562888.955261732</v>
      </c>
      <c r="E3555" s="25">
        <v>3192461.067877674</v>
      </c>
      <c r="F3555" s="25">
        <v>1327353.6663775835</v>
      </c>
      <c r="G3555" s="25">
        <v>2644465.6418658728</v>
      </c>
      <c r="H3555" s="25">
        <v>1271769.8344038064</v>
      </c>
      <c r="I3555" s="25">
        <v>1364797.1027721399</v>
      </c>
      <c r="J3555" s="25">
        <v>-77866.678645947482</v>
      </c>
      <c r="K3555" s="25">
        <v>1484088.3436763845</v>
      </c>
      <c r="L3555" s="33">
        <v>33563.603042451199</v>
      </c>
    </row>
    <row r="3556" spans="2:12" x14ac:dyDescent="0.25">
      <c r="B3556" s="27">
        <v>3551</v>
      </c>
      <c r="C3556" s="24">
        <v>381702.99807723984</v>
      </c>
      <c r="D3556" s="25">
        <v>2419760.0766126667</v>
      </c>
      <c r="E3556" s="25">
        <v>59082.256761817262</v>
      </c>
      <c r="F3556" s="25">
        <v>374883.07388529228</v>
      </c>
      <c r="G3556" s="25">
        <v>886642.60522804037</v>
      </c>
      <c r="H3556" s="25">
        <v>2284107.7418616503</v>
      </c>
      <c r="I3556" s="25">
        <v>1094128.3861402068</v>
      </c>
      <c r="J3556" s="25">
        <v>583206.61540840566</v>
      </c>
      <c r="K3556" s="25">
        <v>-897156.51689408207</v>
      </c>
      <c r="L3556" s="33">
        <v>1146566.9701583851</v>
      </c>
    </row>
    <row r="3557" spans="2:12" x14ac:dyDescent="0.25">
      <c r="B3557" s="27">
        <v>3552</v>
      </c>
      <c r="C3557" s="24">
        <v>132509.99512071582</v>
      </c>
      <c r="D3557" s="25">
        <v>-807335.96177159343</v>
      </c>
      <c r="E3557" s="25">
        <v>1129711.0702617215</v>
      </c>
      <c r="F3557" s="25">
        <v>1685635.4779646574</v>
      </c>
      <c r="G3557" s="25">
        <v>1940907.471279379</v>
      </c>
      <c r="H3557" s="25">
        <v>-245571.64340804983</v>
      </c>
      <c r="I3557" s="25">
        <v>1353564.8985094167</v>
      </c>
      <c r="J3557" s="25">
        <v>-116135.34389559273</v>
      </c>
      <c r="K3557" s="25">
        <v>991561.07904711785</v>
      </c>
      <c r="L3557" s="33">
        <v>563028.12667434709</v>
      </c>
    </row>
    <row r="3558" spans="2:12" x14ac:dyDescent="0.25">
      <c r="B3558" s="27">
        <v>3553</v>
      </c>
      <c r="C3558" s="24">
        <v>-2385035.7634128635</v>
      </c>
      <c r="D3558" s="25">
        <v>577890.31044118199</v>
      </c>
      <c r="E3558" s="25">
        <v>756277.72265878599</v>
      </c>
      <c r="F3558" s="25">
        <v>1324769.6061662026</v>
      </c>
      <c r="G3558" s="25">
        <v>2072136.0141700683</v>
      </c>
      <c r="H3558" s="25">
        <v>347747.72488546651</v>
      </c>
      <c r="I3558" s="25">
        <v>795566.47898616269</v>
      </c>
      <c r="J3558" s="25">
        <v>2770620.5221047942</v>
      </c>
      <c r="K3558" s="25">
        <v>-1181172.1278829817</v>
      </c>
      <c r="L3558" s="33">
        <v>1664873.3805350903</v>
      </c>
    </row>
    <row r="3559" spans="2:12" x14ac:dyDescent="0.25">
      <c r="B3559" s="27">
        <v>3554</v>
      </c>
      <c r="C3559" s="24">
        <v>1775160.2316379678</v>
      </c>
      <c r="D3559" s="25">
        <v>671791.21244709892</v>
      </c>
      <c r="E3559" s="25">
        <v>824458.29687384516</v>
      </c>
      <c r="F3559" s="25">
        <v>501840.84967033798</v>
      </c>
      <c r="G3559" s="25">
        <v>-502348.91942080203</v>
      </c>
      <c r="H3559" s="25">
        <v>2511456.1679071696</v>
      </c>
      <c r="I3559" s="25">
        <v>508373.16472132597</v>
      </c>
      <c r="J3559" s="25">
        <v>301734.24874272197</v>
      </c>
      <c r="K3559" s="25">
        <v>160601.7305602734</v>
      </c>
      <c r="L3559" s="33">
        <v>-424707.66119216336</v>
      </c>
    </row>
    <row r="3560" spans="2:12" x14ac:dyDescent="0.25">
      <c r="B3560" s="27">
        <v>3555</v>
      </c>
      <c r="C3560" s="24">
        <v>2529052.658222083</v>
      </c>
      <c r="D3560" s="25">
        <v>1472771.6289455746</v>
      </c>
      <c r="E3560" s="25">
        <v>1401677.1501131682</v>
      </c>
      <c r="F3560" s="25">
        <v>768243.16499248892</v>
      </c>
      <c r="G3560" s="25">
        <v>-9258.2945580277592</v>
      </c>
      <c r="H3560" s="25">
        <v>1189412.7639013301</v>
      </c>
      <c r="I3560" s="25">
        <v>861969.07386003109</v>
      </c>
      <c r="J3560" s="25">
        <v>-492059.73918155162</v>
      </c>
      <c r="K3560" s="25">
        <v>2789559.6877218401</v>
      </c>
      <c r="L3560" s="33">
        <v>1502226.3707551593</v>
      </c>
    </row>
    <row r="3561" spans="2:12" x14ac:dyDescent="0.25">
      <c r="B3561" s="27">
        <v>3556</v>
      </c>
      <c r="C3561" s="24">
        <v>-1110138.1885758671</v>
      </c>
      <c r="D3561" s="25">
        <v>1546351.1709077116</v>
      </c>
      <c r="E3561" s="25">
        <v>-164807.62624549167</v>
      </c>
      <c r="F3561" s="25">
        <v>1478043.3726093522</v>
      </c>
      <c r="G3561" s="25">
        <v>1130243.6546262996</v>
      </c>
      <c r="H3561" s="25">
        <v>1369991.1332565015</v>
      </c>
      <c r="I3561" s="25">
        <v>953485.32347206119</v>
      </c>
      <c r="J3561" s="25">
        <v>16144.258584872354</v>
      </c>
      <c r="K3561" s="25">
        <v>765478.42219697917</v>
      </c>
      <c r="L3561" s="33">
        <v>414023.86035388475</v>
      </c>
    </row>
    <row r="3562" spans="2:12" x14ac:dyDescent="0.25">
      <c r="B3562" s="27">
        <v>3557</v>
      </c>
      <c r="C3562" s="24">
        <v>-382918.92177454848</v>
      </c>
      <c r="D3562" s="25">
        <v>102635.2251333883</v>
      </c>
      <c r="E3562" s="25">
        <v>317659.92477005906</v>
      </c>
      <c r="F3562" s="25">
        <v>-137424.40441459836</v>
      </c>
      <c r="G3562" s="25">
        <v>750642.46031826641</v>
      </c>
      <c r="H3562" s="25">
        <v>1125005.2939858064</v>
      </c>
      <c r="I3562" s="25">
        <v>-745878.30850260239</v>
      </c>
      <c r="J3562" s="25">
        <v>333276.77404210344</v>
      </c>
      <c r="K3562" s="25">
        <v>1152703.2776261647</v>
      </c>
      <c r="L3562" s="33">
        <v>710469.16279107053</v>
      </c>
    </row>
    <row r="3563" spans="2:12" x14ac:dyDescent="0.25">
      <c r="B3563" s="27">
        <v>3558</v>
      </c>
      <c r="C3563" s="24">
        <v>-362561.45305779343</v>
      </c>
      <c r="D3563" s="25">
        <v>2663501.5002964172</v>
      </c>
      <c r="E3563" s="25">
        <v>2329228.40752191</v>
      </c>
      <c r="F3563" s="25">
        <v>1240607.5839083577</v>
      </c>
      <c r="G3563" s="25">
        <v>952508.04086072557</v>
      </c>
      <c r="H3563" s="25">
        <v>26335.42793074809</v>
      </c>
      <c r="I3563" s="25">
        <v>792221.72873267252</v>
      </c>
      <c r="J3563" s="25">
        <v>-1599206.7841413692</v>
      </c>
      <c r="K3563" s="25">
        <v>1042253.5613214104</v>
      </c>
      <c r="L3563" s="33">
        <v>-529066.28504880471</v>
      </c>
    </row>
    <row r="3564" spans="2:12" x14ac:dyDescent="0.25">
      <c r="B3564" s="27">
        <v>3559</v>
      </c>
      <c r="C3564" s="24">
        <v>566189.21992111066</v>
      </c>
      <c r="D3564" s="25">
        <v>1911320.4501889087</v>
      </c>
      <c r="E3564" s="25">
        <v>1029952.0470956215</v>
      </c>
      <c r="F3564" s="25">
        <v>1809848.7774128495</v>
      </c>
      <c r="G3564" s="25">
        <v>1630362.7301776619</v>
      </c>
      <c r="H3564" s="25">
        <v>2163463.8023828729</v>
      </c>
      <c r="I3564" s="25">
        <v>3620087.4891928034</v>
      </c>
      <c r="J3564" s="25">
        <v>336546.45947526768</v>
      </c>
      <c r="K3564" s="25">
        <v>601697.1022673999</v>
      </c>
      <c r="L3564" s="33">
        <v>-1404548.7285138778</v>
      </c>
    </row>
    <row r="3565" spans="2:12" x14ac:dyDescent="0.25">
      <c r="B3565" s="27">
        <v>3560</v>
      </c>
      <c r="C3565" s="24">
        <v>808307.90518805059</v>
      </c>
      <c r="D3565" s="25">
        <v>2820603.9434474092</v>
      </c>
      <c r="E3565" s="25">
        <v>474702.11058956804</v>
      </c>
      <c r="F3565" s="25">
        <v>-4500.2463269587606</v>
      </c>
      <c r="G3565" s="25">
        <v>1489256.4585819505</v>
      </c>
      <c r="H3565" s="25">
        <v>-514015.713321032</v>
      </c>
      <c r="I3565" s="25">
        <v>2350788.4739675825</v>
      </c>
      <c r="J3565" s="25">
        <v>-1448357.8776641479</v>
      </c>
      <c r="K3565" s="25">
        <v>1515953.5312837716</v>
      </c>
      <c r="L3565" s="33">
        <v>1621258.8876538305</v>
      </c>
    </row>
    <row r="3566" spans="2:12" x14ac:dyDescent="0.25">
      <c r="B3566" s="27">
        <v>3561</v>
      </c>
      <c r="C3566" s="24">
        <v>-1639940.1532845367</v>
      </c>
      <c r="D3566" s="25">
        <v>2812313.5253804736</v>
      </c>
      <c r="E3566" s="25">
        <v>-1269830.5510893711</v>
      </c>
      <c r="F3566" s="25">
        <v>3253289.1879083989</v>
      </c>
      <c r="G3566" s="25">
        <v>-504324.72848793538</v>
      </c>
      <c r="H3566" s="25">
        <v>1264212.9631585302</v>
      </c>
      <c r="I3566" s="25">
        <v>2151528.1255719033</v>
      </c>
      <c r="J3566" s="25">
        <v>-377292.52539608767</v>
      </c>
      <c r="K3566" s="25">
        <v>334540.15836696234</v>
      </c>
      <c r="L3566" s="33">
        <v>2011808.47114175</v>
      </c>
    </row>
    <row r="3567" spans="2:12" x14ac:dyDescent="0.25">
      <c r="B3567" s="27">
        <v>3562</v>
      </c>
      <c r="C3567" s="24">
        <v>1473484.3078666627</v>
      </c>
      <c r="D3567" s="25">
        <v>1965113.3519220613</v>
      </c>
      <c r="E3567" s="25">
        <v>478064.64636026742</v>
      </c>
      <c r="F3567" s="25">
        <v>1335376.4280953845</v>
      </c>
      <c r="G3567" s="25">
        <v>-210974.2191016702</v>
      </c>
      <c r="H3567" s="25">
        <v>696022.88924220297</v>
      </c>
      <c r="I3567" s="25">
        <v>1107846.3532377356</v>
      </c>
      <c r="J3567" s="25">
        <v>1331137.6004694463</v>
      </c>
      <c r="K3567" s="25">
        <v>-242602.30257927952</v>
      </c>
      <c r="L3567" s="33">
        <v>-190177.27202180494</v>
      </c>
    </row>
    <row r="3568" spans="2:12" x14ac:dyDescent="0.25">
      <c r="B3568" s="27">
        <v>3563</v>
      </c>
      <c r="C3568" s="24">
        <v>305699.25178671395</v>
      </c>
      <c r="D3568" s="25">
        <v>35656.733674970455</v>
      </c>
      <c r="E3568" s="25">
        <v>-474468.12995226448</v>
      </c>
      <c r="F3568" s="25">
        <v>-265699.90558587015</v>
      </c>
      <c r="G3568" s="25">
        <v>2363178.3966496382</v>
      </c>
      <c r="H3568" s="25">
        <v>1979066.7402454307</v>
      </c>
      <c r="I3568" s="25">
        <v>-312519.52491002157</v>
      </c>
      <c r="J3568" s="25">
        <v>657861.45397618273</v>
      </c>
      <c r="K3568" s="25">
        <v>63947.796268892474</v>
      </c>
      <c r="L3568" s="33">
        <v>-1020521.0982780182</v>
      </c>
    </row>
    <row r="3569" spans="2:12" x14ac:dyDescent="0.25">
      <c r="B3569" s="27">
        <v>3564</v>
      </c>
      <c r="C3569" s="24">
        <v>1510013.5346208578</v>
      </c>
      <c r="D3569" s="25">
        <v>978462.33636232838</v>
      </c>
      <c r="E3569" s="25">
        <v>1119814.9862953741</v>
      </c>
      <c r="F3569" s="25">
        <v>874599.92115061451</v>
      </c>
      <c r="G3569" s="25">
        <v>137063.27031647926</v>
      </c>
      <c r="H3569" s="25">
        <v>1761346.0047911331</v>
      </c>
      <c r="I3569" s="25">
        <v>1409002.1264000991</v>
      </c>
      <c r="J3569" s="25">
        <v>2431854.5916068032</v>
      </c>
      <c r="K3569" s="25">
        <v>694873.36689398671</v>
      </c>
      <c r="L3569" s="33">
        <v>977412.02910251822</v>
      </c>
    </row>
    <row r="3570" spans="2:12" x14ac:dyDescent="0.25">
      <c r="B3570" s="27">
        <v>3565</v>
      </c>
      <c r="C3570" s="24">
        <v>829868.9257087931</v>
      </c>
      <c r="D3570" s="25">
        <v>3193595.0819324018</v>
      </c>
      <c r="E3570" s="25">
        <v>-550375.19035175769</v>
      </c>
      <c r="F3570" s="25">
        <v>2335378.1063417029</v>
      </c>
      <c r="G3570" s="25">
        <v>1683005.7457595398</v>
      </c>
      <c r="H3570" s="25">
        <v>766989.06071669422</v>
      </c>
      <c r="I3570" s="25">
        <v>1174250.5747992713</v>
      </c>
      <c r="J3570" s="25">
        <v>1288392.9592327606</v>
      </c>
      <c r="K3570" s="25">
        <v>452238.68466735259</v>
      </c>
      <c r="L3570" s="33">
        <v>280225.58243801072</v>
      </c>
    </row>
    <row r="3571" spans="2:12" x14ac:dyDescent="0.25">
      <c r="B3571" s="27">
        <v>3566</v>
      </c>
      <c r="C3571" s="24">
        <v>468987.83145248052</v>
      </c>
      <c r="D3571" s="25">
        <v>39251.904068503063</v>
      </c>
      <c r="E3571" s="25">
        <v>354644.09753025044</v>
      </c>
      <c r="F3571" s="25">
        <v>-63233.573281128891</v>
      </c>
      <c r="G3571" s="25">
        <v>307764.43113988452</v>
      </c>
      <c r="H3571" s="25">
        <v>-800053.89215773484</v>
      </c>
      <c r="I3571" s="25">
        <v>1014943.6780135022</v>
      </c>
      <c r="J3571" s="25">
        <v>1460726.6198957535</v>
      </c>
      <c r="K3571" s="25">
        <v>-383620.63540807739</v>
      </c>
      <c r="L3571" s="33">
        <v>341506.67099507479</v>
      </c>
    </row>
    <row r="3572" spans="2:12" x14ac:dyDescent="0.25">
      <c r="B3572" s="27">
        <v>3567</v>
      </c>
      <c r="C3572" s="24">
        <v>-1163540.4170152517</v>
      </c>
      <c r="D3572" s="25">
        <v>411325.03529969463</v>
      </c>
      <c r="E3572" s="25">
        <v>1071061.5924356999</v>
      </c>
      <c r="F3572" s="25">
        <v>1620365.8596150046</v>
      </c>
      <c r="G3572" s="25">
        <v>1529321.075013713</v>
      </c>
      <c r="H3572" s="25">
        <v>1090919.1376535865</v>
      </c>
      <c r="I3572" s="25">
        <v>323015.23468195461</v>
      </c>
      <c r="J3572" s="25">
        <v>1800142.1421487657</v>
      </c>
      <c r="K3572" s="25">
        <v>1258352.196437302</v>
      </c>
      <c r="L3572" s="33">
        <v>-1136705.5980088213</v>
      </c>
    </row>
    <row r="3573" spans="2:12" x14ac:dyDescent="0.25">
      <c r="B3573" s="27">
        <v>3568</v>
      </c>
      <c r="C3573" s="24">
        <v>545461.16993106296</v>
      </c>
      <c r="D3573" s="25">
        <v>-744229.22782838577</v>
      </c>
      <c r="E3573" s="25">
        <v>1375906.3396726088</v>
      </c>
      <c r="F3573" s="25">
        <v>1480815.1031526369</v>
      </c>
      <c r="G3573" s="25">
        <v>-761477.78368158266</v>
      </c>
      <c r="H3573" s="25">
        <v>-516407.32540259929</v>
      </c>
      <c r="I3573" s="25">
        <v>-189010.9851156096</v>
      </c>
      <c r="J3573" s="25">
        <v>16617.475082586985</v>
      </c>
      <c r="K3573" s="25">
        <v>1832849.8865774698</v>
      </c>
      <c r="L3573" s="33">
        <v>2063034.6682248665</v>
      </c>
    </row>
    <row r="3574" spans="2:12" x14ac:dyDescent="0.25">
      <c r="B3574" s="27">
        <v>3569</v>
      </c>
      <c r="C3574" s="24">
        <v>1889847.4725754475</v>
      </c>
      <c r="D3574" s="25">
        <v>1563810.9027569704</v>
      </c>
      <c r="E3574" s="25">
        <v>844054.57839753479</v>
      </c>
      <c r="F3574" s="25">
        <v>2064701.2169508273</v>
      </c>
      <c r="G3574" s="25">
        <v>-41999.563907349017</v>
      </c>
      <c r="H3574" s="25">
        <v>1223402.8035539491</v>
      </c>
      <c r="I3574" s="25">
        <v>1475375.1683021467</v>
      </c>
      <c r="J3574" s="25">
        <v>19845.331262027845</v>
      </c>
      <c r="K3574" s="25">
        <v>-330415.64854983147</v>
      </c>
      <c r="L3574" s="33">
        <v>1421176.4584887801</v>
      </c>
    </row>
    <row r="3575" spans="2:12" x14ac:dyDescent="0.25">
      <c r="B3575" s="27">
        <v>3570</v>
      </c>
      <c r="C3575" s="24">
        <v>1778309.2043165802</v>
      </c>
      <c r="D3575" s="25">
        <v>2536539.5424901866</v>
      </c>
      <c r="E3575" s="25">
        <v>3288706.1422808287</v>
      </c>
      <c r="F3575" s="25">
        <v>583654.18291959958</v>
      </c>
      <c r="G3575" s="25">
        <v>745950.74853958702</v>
      </c>
      <c r="H3575" s="25">
        <v>1094420.4950828766</v>
      </c>
      <c r="I3575" s="25">
        <v>111774.17658523796</v>
      </c>
      <c r="J3575" s="25">
        <v>882297.41055464186</v>
      </c>
      <c r="K3575" s="25">
        <v>324851.49691422237</v>
      </c>
      <c r="L3575" s="33">
        <v>306355.06757348962</v>
      </c>
    </row>
    <row r="3576" spans="2:12" x14ac:dyDescent="0.25">
      <c r="B3576" s="27">
        <v>3571</v>
      </c>
      <c r="C3576" s="24">
        <v>1580606.5318911006</v>
      </c>
      <c r="D3576" s="25">
        <v>1272360.7777234437</v>
      </c>
      <c r="E3576" s="25">
        <v>3017849.6404662225</v>
      </c>
      <c r="F3576" s="25">
        <v>182616.70547618065</v>
      </c>
      <c r="G3576" s="25">
        <v>349082.64517696341</v>
      </c>
      <c r="H3576" s="25">
        <v>-275803.17849893216</v>
      </c>
      <c r="I3576" s="25">
        <v>-196693.9330304726</v>
      </c>
      <c r="J3576" s="25">
        <v>531742.12890619505</v>
      </c>
      <c r="K3576" s="25">
        <v>139582.53321675211</v>
      </c>
      <c r="L3576" s="33">
        <v>-873499.77107913326</v>
      </c>
    </row>
    <row r="3577" spans="2:12" x14ac:dyDescent="0.25">
      <c r="B3577" s="27">
        <v>3572</v>
      </c>
      <c r="C3577" s="24">
        <v>488131.84813259961</v>
      </c>
      <c r="D3577" s="25">
        <v>144865.9165439168</v>
      </c>
      <c r="E3577" s="25">
        <v>1470113.7403640724</v>
      </c>
      <c r="F3577" s="25">
        <v>184834.79467931064</v>
      </c>
      <c r="G3577" s="25">
        <v>1105740.9178974931</v>
      </c>
      <c r="H3577" s="25">
        <v>1157107.1644431115</v>
      </c>
      <c r="I3577" s="25">
        <v>922538.29054847267</v>
      </c>
      <c r="J3577" s="25">
        <v>2083687.1721247383</v>
      </c>
      <c r="K3577" s="25">
        <v>-957845.7275280538</v>
      </c>
      <c r="L3577" s="33">
        <v>3193569.1909143664</v>
      </c>
    </row>
    <row r="3578" spans="2:12" x14ac:dyDescent="0.25">
      <c r="B3578" s="27">
        <v>3573</v>
      </c>
      <c r="C3578" s="24">
        <v>-1257415.5834092237</v>
      </c>
      <c r="D3578" s="25">
        <v>-182954.75655154279</v>
      </c>
      <c r="E3578" s="25">
        <v>1705351.9641397661</v>
      </c>
      <c r="F3578" s="25">
        <v>1429100.2212339072</v>
      </c>
      <c r="G3578" s="25">
        <v>-345089.61762682907</v>
      </c>
      <c r="H3578" s="25">
        <v>857461.84804708045</v>
      </c>
      <c r="I3578" s="25">
        <v>1169613.0319035007</v>
      </c>
      <c r="J3578" s="25">
        <v>353345.98440351244</v>
      </c>
      <c r="K3578" s="25">
        <v>1659622.3518589353</v>
      </c>
      <c r="L3578" s="33">
        <v>-1194135.7668538932</v>
      </c>
    </row>
    <row r="3579" spans="2:12" x14ac:dyDescent="0.25">
      <c r="B3579" s="27">
        <v>3574</v>
      </c>
      <c r="C3579" s="24">
        <v>578778.50826284569</v>
      </c>
      <c r="D3579" s="25">
        <v>1030868.211141604</v>
      </c>
      <c r="E3579" s="25">
        <v>790910.037998694</v>
      </c>
      <c r="F3579" s="25">
        <v>-211719.67091055308</v>
      </c>
      <c r="G3579" s="25">
        <v>533691.45044007525</v>
      </c>
      <c r="H3579" s="25">
        <v>1223271.4356934004</v>
      </c>
      <c r="I3579" s="25">
        <v>989298.69937747996</v>
      </c>
      <c r="J3579" s="25">
        <v>-770129.15759779373</v>
      </c>
      <c r="K3579" s="25">
        <v>-355777.35788045218</v>
      </c>
      <c r="L3579" s="33">
        <v>-487728.84001234313</v>
      </c>
    </row>
    <row r="3580" spans="2:12" x14ac:dyDescent="0.25">
      <c r="B3580" s="27">
        <v>3575</v>
      </c>
      <c r="C3580" s="24">
        <v>517171.13554548612</v>
      </c>
      <c r="D3580" s="25">
        <v>1900749.3036111998</v>
      </c>
      <c r="E3580" s="25">
        <v>48874.570912479423</v>
      </c>
      <c r="F3580" s="25">
        <v>570941.93948546145</v>
      </c>
      <c r="G3580" s="25">
        <v>583394.25486081</v>
      </c>
      <c r="H3580" s="25">
        <v>926634.15110669192</v>
      </c>
      <c r="I3580" s="25">
        <v>706594.62454683892</v>
      </c>
      <c r="J3580" s="25">
        <v>657179.44970712299</v>
      </c>
      <c r="K3580" s="25">
        <v>-673535.82101797173</v>
      </c>
      <c r="L3580" s="33">
        <v>1045382.1294617821</v>
      </c>
    </row>
    <row r="3581" spans="2:12" x14ac:dyDescent="0.25">
      <c r="B3581" s="27">
        <v>3576</v>
      </c>
      <c r="C3581" s="24">
        <v>72031.126286662649</v>
      </c>
      <c r="D3581" s="25">
        <v>1568555.6205740077</v>
      </c>
      <c r="E3581" s="25">
        <v>944976.9624480526</v>
      </c>
      <c r="F3581" s="25">
        <v>-175034.1488778824</v>
      </c>
      <c r="G3581" s="25">
        <v>489357.30195719656</v>
      </c>
      <c r="H3581" s="25">
        <v>178551.12699144892</v>
      </c>
      <c r="I3581" s="25">
        <v>2702491.7901720293</v>
      </c>
      <c r="J3581" s="25">
        <v>-111021.42641393095</v>
      </c>
      <c r="K3581" s="25">
        <v>-343723.09970889566</v>
      </c>
      <c r="L3581" s="33">
        <v>-50134.704962874297</v>
      </c>
    </row>
    <row r="3582" spans="2:12" x14ac:dyDescent="0.25">
      <c r="B3582" s="27">
        <v>3577</v>
      </c>
      <c r="C3582" s="24">
        <v>-4515.218231656123</v>
      </c>
      <c r="D3582" s="25">
        <v>1113076.7548266435</v>
      </c>
      <c r="E3582" s="25">
        <v>-383700.75398703152</v>
      </c>
      <c r="F3582" s="25">
        <v>1275049.2106224103</v>
      </c>
      <c r="G3582" s="25">
        <v>298619.16042594612</v>
      </c>
      <c r="H3582" s="25">
        <v>965938.18932225183</v>
      </c>
      <c r="I3582" s="25">
        <v>-156360.56143242028</v>
      </c>
      <c r="J3582" s="25">
        <v>-320647.89089098526</v>
      </c>
      <c r="K3582" s="25">
        <v>989855.66277414374</v>
      </c>
      <c r="L3582" s="33">
        <v>190716.26553064166</v>
      </c>
    </row>
    <row r="3583" spans="2:12" x14ac:dyDescent="0.25">
      <c r="B3583" s="27">
        <v>3578</v>
      </c>
      <c r="C3583" s="24">
        <v>2181051.088571277</v>
      </c>
      <c r="D3583" s="25">
        <v>232123.41604598053</v>
      </c>
      <c r="E3583" s="25">
        <v>22753.647345980629</v>
      </c>
      <c r="F3583" s="25">
        <v>617676.39912915509</v>
      </c>
      <c r="G3583" s="25">
        <v>3157816.8545961194</v>
      </c>
      <c r="H3583" s="25">
        <v>1048897.3663302716</v>
      </c>
      <c r="I3583" s="25">
        <v>-557975.32725037867</v>
      </c>
      <c r="J3583" s="25">
        <v>-1287811.749466761</v>
      </c>
      <c r="K3583" s="25">
        <v>1824536.8863052842</v>
      </c>
      <c r="L3583" s="33">
        <v>542232.63007655554</v>
      </c>
    </row>
    <row r="3584" spans="2:12" x14ac:dyDescent="0.25">
      <c r="B3584" s="27">
        <v>3579</v>
      </c>
      <c r="C3584" s="24">
        <v>1454806.5535881063</v>
      </c>
      <c r="D3584" s="25">
        <v>2437818.8224538285</v>
      </c>
      <c r="E3584" s="25">
        <v>40604.092488989234</v>
      </c>
      <c r="F3584" s="25">
        <v>1467412.2682034615</v>
      </c>
      <c r="G3584" s="25">
        <v>-390861.2510909671</v>
      </c>
      <c r="H3584" s="25">
        <v>574635.7020530575</v>
      </c>
      <c r="I3584" s="25">
        <v>1435647.5727481996</v>
      </c>
      <c r="J3584" s="25">
        <v>948623.49048645468</v>
      </c>
      <c r="K3584" s="25">
        <v>901748.34228084516</v>
      </c>
      <c r="L3584" s="33">
        <v>1313606.399617455</v>
      </c>
    </row>
    <row r="3585" spans="2:12" x14ac:dyDescent="0.25">
      <c r="B3585" s="27">
        <v>3580</v>
      </c>
      <c r="C3585" s="24">
        <v>-385213.99813858746</v>
      </c>
      <c r="D3585" s="25">
        <v>2708565.2937446767</v>
      </c>
      <c r="E3585" s="25">
        <v>259822.34355397243</v>
      </c>
      <c r="F3585" s="25">
        <v>-753779.50735486811</v>
      </c>
      <c r="G3585" s="25">
        <v>499855.90733924741</v>
      </c>
      <c r="H3585" s="25">
        <v>1072327.3727334486</v>
      </c>
      <c r="I3585" s="25">
        <v>-410256.32492355164</v>
      </c>
      <c r="J3585" s="25">
        <v>893769.72056132741</v>
      </c>
      <c r="K3585" s="25">
        <v>1274958.4224116458</v>
      </c>
      <c r="L3585" s="33">
        <v>1369829.0678288238</v>
      </c>
    </row>
    <row r="3586" spans="2:12" x14ac:dyDescent="0.25">
      <c r="B3586" s="27">
        <v>3581</v>
      </c>
      <c r="C3586" s="24">
        <v>1056228.0291307801</v>
      </c>
      <c r="D3586" s="25">
        <v>2387042.4631884759</v>
      </c>
      <c r="E3586" s="25">
        <v>1002678.1532289735</v>
      </c>
      <c r="F3586" s="25">
        <v>1422145.1814619703</v>
      </c>
      <c r="G3586" s="25">
        <v>499888.67853902141</v>
      </c>
      <c r="H3586" s="25">
        <v>427909.27533779945</v>
      </c>
      <c r="I3586" s="25">
        <v>1328770.782373636</v>
      </c>
      <c r="J3586" s="25">
        <v>225326.63067647396</v>
      </c>
      <c r="K3586" s="25">
        <v>-1241237.9125594548</v>
      </c>
      <c r="L3586" s="33">
        <v>-1292539.269179421</v>
      </c>
    </row>
    <row r="3587" spans="2:12" x14ac:dyDescent="0.25">
      <c r="B3587" s="27">
        <v>3582</v>
      </c>
      <c r="C3587" s="24">
        <v>404566.36838432122</v>
      </c>
      <c r="D3587" s="25">
        <v>1534059.7882989328</v>
      </c>
      <c r="E3587" s="25">
        <v>928084.63292522449</v>
      </c>
      <c r="F3587" s="25">
        <v>2103142.4878442688</v>
      </c>
      <c r="G3587" s="25">
        <v>1090792.4756740527</v>
      </c>
      <c r="H3587" s="25">
        <v>156688.8910104502</v>
      </c>
      <c r="I3587" s="25">
        <v>879927.33043068182</v>
      </c>
      <c r="J3587" s="25">
        <v>1549233.7283159187</v>
      </c>
      <c r="K3587" s="25">
        <v>952961.94894969696</v>
      </c>
      <c r="L3587" s="33">
        <v>-829385.73342930945</v>
      </c>
    </row>
    <row r="3588" spans="2:12" x14ac:dyDescent="0.25">
      <c r="B3588" s="27">
        <v>3583</v>
      </c>
      <c r="C3588" s="24">
        <v>2784132.5322926226</v>
      </c>
      <c r="D3588" s="25">
        <v>1683081.8931463906</v>
      </c>
      <c r="E3588" s="25">
        <v>-504264.53461090941</v>
      </c>
      <c r="F3588" s="25">
        <v>2007766.5747044245</v>
      </c>
      <c r="G3588" s="25">
        <v>1085348.3721552282</v>
      </c>
      <c r="H3588" s="25">
        <v>641722.41948159784</v>
      </c>
      <c r="I3588" s="25">
        <v>842843.39918438159</v>
      </c>
      <c r="J3588" s="25">
        <v>-772456.2659290703</v>
      </c>
      <c r="K3588" s="25">
        <v>1894369.3900114396</v>
      </c>
      <c r="L3588" s="33">
        <v>-375920.58564988291</v>
      </c>
    </row>
    <row r="3589" spans="2:12" x14ac:dyDescent="0.25">
      <c r="B3589" s="27">
        <v>3584</v>
      </c>
      <c r="C3589" s="24">
        <v>1457707.0539066596</v>
      </c>
      <c r="D3589" s="25">
        <v>1128859.312994746</v>
      </c>
      <c r="E3589" s="25">
        <v>1615423.1092628799</v>
      </c>
      <c r="F3589" s="25">
        <v>523978.87079891749</v>
      </c>
      <c r="G3589" s="25">
        <v>1214474.8845988037</v>
      </c>
      <c r="H3589" s="25">
        <v>-36179.3540324145</v>
      </c>
      <c r="I3589" s="25">
        <v>437998.9125105883</v>
      </c>
      <c r="J3589" s="25">
        <v>743320.29173174826</v>
      </c>
      <c r="K3589" s="25">
        <v>-624082.54188127071</v>
      </c>
      <c r="L3589" s="33">
        <v>1283081.4440907333</v>
      </c>
    </row>
    <row r="3590" spans="2:12" x14ac:dyDescent="0.25">
      <c r="B3590" s="27">
        <v>3585</v>
      </c>
      <c r="C3590" s="24">
        <v>1280910.6513432083</v>
      </c>
      <c r="D3590" s="25">
        <v>2500460.3565636263</v>
      </c>
      <c r="E3590" s="25">
        <v>383796.63386464585</v>
      </c>
      <c r="F3590" s="25">
        <v>233863.50015788386</v>
      </c>
      <c r="G3590" s="25">
        <v>-1128050.0579024255</v>
      </c>
      <c r="H3590" s="25">
        <v>1350601.7715624617</v>
      </c>
      <c r="I3590" s="25">
        <v>-413204.49359648908</v>
      </c>
      <c r="J3590" s="25">
        <v>1277029.1998408744</v>
      </c>
      <c r="K3590" s="25">
        <v>186979.72023377707</v>
      </c>
      <c r="L3590" s="33">
        <v>-1664362.8791556312</v>
      </c>
    </row>
    <row r="3591" spans="2:12" x14ac:dyDescent="0.25">
      <c r="B3591" s="27">
        <v>3586</v>
      </c>
      <c r="C3591" s="24">
        <v>4190443.292281799</v>
      </c>
      <c r="D3591" s="25">
        <v>-386572.67167992564</v>
      </c>
      <c r="E3591" s="25">
        <v>1491649.4850772815</v>
      </c>
      <c r="F3591" s="25">
        <v>808085.81271826336</v>
      </c>
      <c r="G3591" s="25">
        <v>1342048.7365184315</v>
      </c>
      <c r="H3591" s="25">
        <v>877180.31180096744</v>
      </c>
      <c r="I3591" s="25">
        <v>11811.236436453182</v>
      </c>
      <c r="J3591" s="25">
        <v>-390808.32788654556</v>
      </c>
      <c r="K3591" s="25">
        <v>-1190619.7173830285</v>
      </c>
      <c r="L3591" s="33">
        <v>964849.32477872819</v>
      </c>
    </row>
    <row r="3592" spans="2:12" x14ac:dyDescent="0.25">
      <c r="B3592" s="27">
        <v>3587</v>
      </c>
      <c r="C3592" s="24">
        <v>-1081229.9656498125</v>
      </c>
      <c r="D3592" s="25">
        <v>-453583.88784088893</v>
      </c>
      <c r="E3592" s="25">
        <v>777008.73655427527</v>
      </c>
      <c r="F3592" s="25">
        <v>609115.60020012595</v>
      </c>
      <c r="G3592" s="25">
        <v>-1338071.3608928057</v>
      </c>
      <c r="H3592" s="25">
        <v>355282.03641419858</v>
      </c>
      <c r="I3592" s="25">
        <v>306566.74583935924</v>
      </c>
      <c r="J3592" s="25">
        <v>2120582.8014151352</v>
      </c>
      <c r="K3592" s="25">
        <v>-617824.58600706095</v>
      </c>
      <c r="L3592" s="33">
        <v>218459.63407905446</v>
      </c>
    </row>
    <row r="3593" spans="2:12" x14ac:dyDescent="0.25">
      <c r="B3593" s="27">
        <v>3588</v>
      </c>
      <c r="C3593" s="24">
        <v>1502173.3792077075</v>
      </c>
      <c r="D3593" s="25">
        <v>1175917.6823327877</v>
      </c>
      <c r="E3593" s="25">
        <v>521839.11434851214</v>
      </c>
      <c r="F3593" s="25">
        <v>1274621.5214289334</v>
      </c>
      <c r="G3593" s="25">
        <v>2144694.9172170227</v>
      </c>
      <c r="H3593" s="25">
        <v>823402.5567755322</v>
      </c>
      <c r="I3593" s="25">
        <v>1299700.4825612335</v>
      </c>
      <c r="J3593" s="25">
        <v>1028452.6054532123</v>
      </c>
      <c r="K3593" s="25">
        <v>312368.96865340881</v>
      </c>
      <c r="L3593" s="33">
        <v>-170360.97432441218</v>
      </c>
    </row>
    <row r="3594" spans="2:12" x14ac:dyDescent="0.25">
      <c r="B3594" s="27">
        <v>3589</v>
      </c>
      <c r="C3594" s="24">
        <v>1372320.5082620913</v>
      </c>
      <c r="D3594" s="25">
        <v>2710738.2675978867</v>
      </c>
      <c r="E3594" s="25">
        <v>-333452.40061881999</v>
      </c>
      <c r="F3594" s="25">
        <v>2469228.4909238815</v>
      </c>
      <c r="G3594" s="25">
        <v>-938723.21633226983</v>
      </c>
      <c r="H3594" s="25">
        <v>761190.72085610079</v>
      </c>
      <c r="I3594" s="25">
        <v>19037.177971296478</v>
      </c>
      <c r="J3594" s="25">
        <v>1059684.5876959758</v>
      </c>
      <c r="K3594" s="25">
        <v>2115413.5514842947</v>
      </c>
      <c r="L3594" s="33">
        <v>1098199.5274392413</v>
      </c>
    </row>
    <row r="3595" spans="2:12" x14ac:dyDescent="0.25">
      <c r="B3595" s="27">
        <v>3590</v>
      </c>
      <c r="C3595" s="24">
        <v>-2043298.0301970509</v>
      </c>
      <c r="D3595" s="25">
        <v>1475385.0873563169</v>
      </c>
      <c r="E3595" s="25">
        <v>288269.16698863916</v>
      </c>
      <c r="F3595" s="25">
        <v>868119.51391474716</v>
      </c>
      <c r="G3595" s="25">
        <v>1856758.2858829601</v>
      </c>
      <c r="H3595" s="25">
        <v>-234875.99220141582</v>
      </c>
      <c r="I3595" s="25">
        <v>520523.4548585848</v>
      </c>
      <c r="J3595" s="25">
        <v>1956127.5147688938</v>
      </c>
      <c r="K3595" s="25">
        <v>-1532585.176580213</v>
      </c>
      <c r="L3595" s="33">
        <v>967429.02847706527</v>
      </c>
    </row>
    <row r="3596" spans="2:12" x14ac:dyDescent="0.25">
      <c r="B3596" s="27">
        <v>3591</v>
      </c>
      <c r="C3596" s="24">
        <v>1970920.0795390736</v>
      </c>
      <c r="D3596" s="25">
        <v>1830651.5260353824</v>
      </c>
      <c r="E3596" s="25">
        <v>2797889.0645687468</v>
      </c>
      <c r="F3596" s="25">
        <v>1459278.8583684312</v>
      </c>
      <c r="G3596" s="25">
        <v>1051517.7435009452</v>
      </c>
      <c r="H3596" s="25">
        <v>879191.57958278246</v>
      </c>
      <c r="I3596" s="25">
        <v>1084814.5201736279</v>
      </c>
      <c r="J3596" s="25">
        <v>980553.52150554257</v>
      </c>
      <c r="K3596" s="25">
        <v>933392.85566683533</v>
      </c>
      <c r="L3596" s="33">
        <v>-628252.83126182389</v>
      </c>
    </row>
    <row r="3597" spans="2:12" x14ac:dyDescent="0.25">
      <c r="B3597" s="27">
        <v>3592</v>
      </c>
      <c r="C3597" s="24">
        <v>2097230.1029107221</v>
      </c>
      <c r="D3597" s="25">
        <v>4555744.8422849234</v>
      </c>
      <c r="E3597" s="25">
        <v>763450.08543787338</v>
      </c>
      <c r="F3597" s="25">
        <v>2340092.8474501362</v>
      </c>
      <c r="G3597" s="25">
        <v>168224.26252994314</v>
      </c>
      <c r="H3597" s="25">
        <v>2339341.5038367831</v>
      </c>
      <c r="I3597" s="25">
        <v>-225758.40925139328</v>
      </c>
      <c r="J3597" s="25">
        <v>445870.85639919667</v>
      </c>
      <c r="K3597" s="25">
        <v>-740557.28141582105</v>
      </c>
      <c r="L3597" s="33">
        <v>904917.89725917904</v>
      </c>
    </row>
    <row r="3598" spans="2:12" x14ac:dyDescent="0.25">
      <c r="B3598" s="27">
        <v>3593</v>
      </c>
      <c r="C3598" s="24">
        <v>1259041.0844758176</v>
      </c>
      <c r="D3598" s="25">
        <v>2201999.5070546586</v>
      </c>
      <c r="E3598" s="25">
        <v>1734812.7527627046</v>
      </c>
      <c r="F3598" s="25">
        <v>917439.21764404885</v>
      </c>
      <c r="G3598" s="25">
        <v>465383.79339815071</v>
      </c>
      <c r="H3598" s="25">
        <v>1100806.8032874931</v>
      </c>
      <c r="I3598" s="25">
        <v>-435150.51933341287</v>
      </c>
      <c r="J3598" s="25">
        <v>343411.88452903042</v>
      </c>
      <c r="K3598" s="25">
        <v>526049.96705899155</v>
      </c>
      <c r="L3598" s="33">
        <v>1120684.2066877717</v>
      </c>
    </row>
    <row r="3599" spans="2:12" x14ac:dyDescent="0.25">
      <c r="B3599" s="27">
        <v>3594</v>
      </c>
      <c r="C3599" s="24">
        <v>2666993.8205262288</v>
      </c>
      <c r="D3599" s="25">
        <v>796694.54500522558</v>
      </c>
      <c r="E3599" s="25">
        <v>1874162.4903479042</v>
      </c>
      <c r="F3599" s="25">
        <v>2913407.4019188145</v>
      </c>
      <c r="G3599" s="25">
        <v>1471217.0827828762</v>
      </c>
      <c r="H3599" s="25">
        <v>-432844.0846529738</v>
      </c>
      <c r="I3599" s="25">
        <v>898033.61443042289</v>
      </c>
      <c r="J3599" s="25">
        <v>-804579.06580640096</v>
      </c>
      <c r="K3599" s="25">
        <v>2366758.4721924965</v>
      </c>
      <c r="L3599" s="33">
        <v>255598.84776944481</v>
      </c>
    </row>
    <row r="3600" spans="2:12" x14ac:dyDescent="0.25">
      <c r="B3600" s="27">
        <v>3595</v>
      </c>
      <c r="C3600" s="24">
        <v>2488502.6822879296</v>
      </c>
      <c r="D3600" s="25">
        <v>1464221.7344343439</v>
      </c>
      <c r="E3600" s="25">
        <v>1281715.6050228067</v>
      </c>
      <c r="F3600" s="25">
        <v>-551770.00899611972</v>
      </c>
      <c r="G3600" s="25">
        <v>1571169.4281044458</v>
      </c>
      <c r="H3600" s="25">
        <v>1153776.7678450742</v>
      </c>
      <c r="I3600" s="25">
        <v>851701.31901126727</v>
      </c>
      <c r="J3600" s="25">
        <v>1139419.9844019674</v>
      </c>
      <c r="K3600" s="25">
        <v>2673722.4851401402</v>
      </c>
      <c r="L3600" s="33">
        <v>2537287.7346593747</v>
      </c>
    </row>
    <row r="3601" spans="2:12" x14ac:dyDescent="0.25">
      <c r="B3601" s="27">
        <v>3596</v>
      </c>
      <c r="C3601" s="24">
        <v>711575.9892608365</v>
      </c>
      <c r="D3601" s="25">
        <v>3719771.6316119079</v>
      </c>
      <c r="E3601" s="25">
        <v>1984.9139606738463</v>
      </c>
      <c r="F3601" s="25">
        <v>-246083.05764406733</v>
      </c>
      <c r="G3601" s="25">
        <v>86717.806061102543</v>
      </c>
      <c r="H3601" s="25">
        <v>1066964.0637729657</v>
      </c>
      <c r="I3601" s="25">
        <v>2069888.3172811982</v>
      </c>
      <c r="J3601" s="25">
        <v>56928.413706036285</v>
      </c>
      <c r="K3601" s="25">
        <v>-530137.23223212315</v>
      </c>
      <c r="L3601" s="33">
        <v>240018.7682954343</v>
      </c>
    </row>
    <row r="3602" spans="2:12" x14ac:dyDescent="0.25">
      <c r="B3602" s="27">
        <v>3597</v>
      </c>
      <c r="C3602" s="24">
        <v>1366269.210300656</v>
      </c>
      <c r="D3602" s="25">
        <v>5037290.7475870373</v>
      </c>
      <c r="E3602" s="25">
        <v>2036817.6854962921</v>
      </c>
      <c r="F3602" s="25">
        <v>974312.29379912792</v>
      </c>
      <c r="G3602" s="25">
        <v>994681.85511862673</v>
      </c>
      <c r="H3602" s="25">
        <v>1126080.6444105213</v>
      </c>
      <c r="I3602" s="25">
        <v>1870395.048597916</v>
      </c>
      <c r="J3602" s="25">
        <v>851934.49999302579</v>
      </c>
      <c r="K3602" s="25">
        <v>-859888.11912738066</v>
      </c>
      <c r="L3602" s="33">
        <v>415333.29348106589</v>
      </c>
    </row>
    <row r="3603" spans="2:12" x14ac:dyDescent="0.25">
      <c r="B3603" s="27">
        <v>3598</v>
      </c>
      <c r="C3603" s="24">
        <v>1770770.232913916</v>
      </c>
      <c r="D3603" s="25">
        <v>-139171.70196046401</v>
      </c>
      <c r="E3603" s="25">
        <v>-469408.81696705287</v>
      </c>
      <c r="F3603" s="25">
        <v>1278325.2872360772</v>
      </c>
      <c r="G3603" s="25">
        <v>-581192.27133291075</v>
      </c>
      <c r="H3603" s="25">
        <v>744055.79041088466</v>
      </c>
      <c r="I3603" s="25">
        <v>1513150.0276442626</v>
      </c>
      <c r="J3603" s="25">
        <v>-102321.18278164044</v>
      </c>
      <c r="K3603" s="25">
        <v>679576.94065803103</v>
      </c>
      <c r="L3603" s="33">
        <v>2312044.7179310727</v>
      </c>
    </row>
    <row r="3604" spans="2:12" x14ac:dyDescent="0.25">
      <c r="B3604" s="27">
        <v>3599</v>
      </c>
      <c r="C3604" s="24">
        <v>-87670.045086719561</v>
      </c>
      <c r="D3604" s="25">
        <v>-829217.99791736295</v>
      </c>
      <c r="E3604" s="25">
        <v>380826.55651378166</v>
      </c>
      <c r="F3604" s="25">
        <v>1233930.1536027268</v>
      </c>
      <c r="G3604" s="25">
        <v>1044049.9707954321</v>
      </c>
      <c r="H3604" s="25">
        <v>-599886.61941270623</v>
      </c>
      <c r="I3604" s="25">
        <v>1592514.4652107898</v>
      </c>
      <c r="J3604" s="25">
        <v>581907.91962444223</v>
      </c>
      <c r="K3604" s="25">
        <v>2196696.4191426458</v>
      </c>
      <c r="L3604" s="33">
        <v>2299297.2711120714</v>
      </c>
    </row>
    <row r="3605" spans="2:12" x14ac:dyDescent="0.25">
      <c r="B3605" s="27">
        <v>3600</v>
      </c>
      <c r="C3605" s="24">
        <v>731959.27605447033</v>
      </c>
      <c r="D3605" s="25">
        <v>474218.08739035204</v>
      </c>
      <c r="E3605" s="25">
        <v>852585.25199160632</v>
      </c>
      <c r="F3605" s="25">
        <v>915059.17933770968</v>
      </c>
      <c r="G3605" s="25">
        <v>813359.36977978656</v>
      </c>
      <c r="H3605" s="25">
        <v>2285442.2430798723</v>
      </c>
      <c r="I3605" s="25">
        <v>2417024.9619236104</v>
      </c>
      <c r="J3605" s="25">
        <v>1752518.0400852105</v>
      </c>
      <c r="K3605" s="25">
        <v>920706.19186885329</v>
      </c>
      <c r="L3605" s="33">
        <v>-416716.11793059157</v>
      </c>
    </row>
    <row r="3606" spans="2:12" x14ac:dyDescent="0.25">
      <c r="B3606" s="27">
        <v>3601</v>
      </c>
      <c r="C3606" s="24">
        <v>499459.75718264468</v>
      </c>
      <c r="D3606" s="25">
        <v>2838758.8227535486</v>
      </c>
      <c r="E3606" s="25">
        <v>1378842.3863393292</v>
      </c>
      <c r="F3606" s="25">
        <v>1757116.5013330397</v>
      </c>
      <c r="G3606" s="25">
        <v>2186137.2634567237</v>
      </c>
      <c r="H3606" s="25">
        <v>1690442.3409313373</v>
      </c>
      <c r="I3606" s="25">
        <v>2381944.0968080279</v>
      </c>
      <c r="J3606" s="25">
        <v>-386387.67755827913</v>
      </c>
      <c r="K3606" s="25">
        <v>-706862.8032468087</v>
      </c>
      <c r="L3606" s="33">
        <v>326209.41702846996</v>
      </c>
    </row>
    <row r="3607" spans="2:12" x14ac:dyDescent="0.25">
      <c r="B3607" s="27">
        <v>3602</v>
      </c>
      <c r="C3607" s="24">
        <v>1351949.1933589294</v>
      </c>
      <c r="D3607" s="25">
        <v>141768.06344161043</v>
      </c>
      <c r="E3607" s="25">
        <v>957110.02435679035</v>
      </c>
      <c r="F3607" s="25">
        <v>1270414.0098428614</v>
      </c>
      <c r="G3607" s="25">
        <v>1099544.7608520929</v>
      </c>
      <c r="H3607" s="25">
        <v>299779.48716628551</v>
      </c>
      <c r="I3607" s="25">
        <v>108644.69212307502</v>
      </c>
      <c r="J3607" s="25">
        <v>462137.14122866513</v>
      </c>
      <c r="K3607" s="25">
        <v>1995217.2719229842</v>
      </c>
      <c r="L3607" s="33">
        <v>-974769.96019862546</v>
      </c>
    </row>
    <row r="3608" spans="2:12" x14ac:dyDescent="0.25">
      <c r="B3608" s="27">
        <v>3603</v>
      </c>
      <c r="C3608" s="24">
        <v>2817516.4963785838</v>
      </c>
      <c r="D3608" s="25">
        <v>1544942.3889389602</v>
      </c>
      <c r="E3608" s="25">
        <v>306104.61513356119</v>
      </c>
      <c r="F3608" s="25">
        <v>2689386.2429433814</v>
      </c>
      <c r="G3608" s="25">
        <v>1493908.7122674249</v>
      </c>
      <c r="H3608" s="25">
        <v>1529103.305751848</v>
      </c>
      <c r="I3608" s="25">
        <v>1145063.7317146948</v>
      </c>
      <c r="J3608" s="25">
        <v>1574376.8881598227</v>
      </c>
      <c r="K3608" s="25">
        <v>751986.02737378236</v>
      </c>
      <c r="L3608" s="33">
        <v>934358.28063987941</v>
      </c>
    </row>
    <row r="3609" spans="2:12" x14ac:dyDescent="0.25">
      <c r="B3609" s="27">
        <v>3604</v>
      </c>
      <c r="C3609" s="24">
        <v>809967.60383250751</v>
      </c>
      <c r="D3609" s="25">
        <v>216431.51893890882</v>
      </c>
      <c r="E3609" s="25">
        <v>1192333.8913053693</v>
      </c>
      <c r="F3609" s="25">
        <v>1276962.8209209954</v>
      </c>
      <c r="G3609" s="25">
        <v>-380451.73052738281</v>
      </c>
      <c r="H3609" s="25">
        <v>248978.36838281108</v>
      </c>
      <c r="I3609" s="25">
        <v>-423267.5047688419</v>
      </c>
      <c r="J3609" s="25">
        <v>158983.99822551338</v>
      </c>
      <c r="K3609" s="25">
        <v>273385.42079732008</v>
      </c>
      <c r="L3609" s="33">
        <v>1633311.4432900343</v>
      </c>
    </row>
    <row r="3610" spans="2:12" x14ac:dyDescent="0.25">
      <c r="B3610" s="27">
        <v>3605</v>
      </c>
      <c r="C3610" s="24">
        <v>968744.22350591002</v>
      </c>
      <c r="D3610" s="25">
        <v>-31582.250879890751</v>
      </c>
      <c r="E3610" s="25">
        <v>-760885.25262123533</v>
      </c>
      <c r="F3610" s="25">
        <v>1249815.649486952</v>
      </c>
      <c r="G3610" s="25">
        <v>3472240.4690382509</v>
      </c>
      <c r="H3610" s="25">
        <v>151948.71604409721</v>
      </c>
      <c r="I3610" s="25">
        <v>1399949.2062239354</v>
      </c>
      <c r="J3610" s="25">
        <v>641266.52980744746</v>
      </c>
      <c r="K3610" s="25">
        <v>138266.50879040174</v>
      </c>
      <c r="L3610" s="33">
        <v>1485463.2967290916</v>
      </c>
    </row>
    <row r="3611" spans="2:12" x14ac:dyDescent="0.25">
      <c r="B3611" s="27">
        <v>3606</v>
      </c>
      <c r="C3611" s="24">
        <v>1957105.2152375579</v>
      </c>
      <c r="D3611" s="25">
        <v>2545947.5284122285</v>
      </c>
      <c r="E3611" s="25">
        <v>-1308303.322946545</v>
      </c>
      <c r="F3611" s="25">
        <v>-1254659.7519269767</v>
      </c>
      <c r="G3611" s="25">
        <v>535758.4789851564</v>
      </c>
      <c r="H3611" s="25">
        <v>1275225.4296590397</v>
      </c>
      <c r="I3611" s="25">
        <v>2597321.3246565191</v>
      </c>
      <c r="J3611" s="25">
        <v>-126180.98996117618</v>
      </c>
      <c r="K3611" s="25">
        <v>1627994.4618310588</v>
      </c>
      <c r="L3611" s="33">
        <v>-1260952.8263821604</v>
      </c>
    </row>
    <row r="3612" spans="2:12" x14ac:dyDescent="0.25">
      <c r="B3612" s="27">
        <v>3607</v>
      </c>
      <c r="C3612" s="24">
        <v>91580.93755846424</v>
      </c>
      <c r="D3612" s="25">
        <v>570050.97822798695</v>
      </c>
      <c r="E3612" s="25">
        <v>1816529.1534316721</v>
      </c>
      <c r="F3612" s="25">
        <v>2033117.9801500645</v>
      </c>
      <c r="G3612" s="25">
        <v>376279.98676534602</v>
      </c>
      <c r="H3612" s="25">
        <v>-894218.93348854734</v>
      </c>
      <c r="I3612" s="25">
        <v>-918958.28574336134</v>
      </c>
      <c r="J3612" s="25">
        <v>339127.5578058213</v>
      </c>
      <c r="K3612" s="25">
        <v>2790139.3330406151</v>
      </c>
      <c r="L3612" s="33">
        <v>269530.23944510892</v>
      </c>
    </row>
    <row r="3613" spans="2:12" x14ac:dyDescent="0.25">
      <c r="B3613" s="27">
        <v>3608</v>
      </c>
      <c r="C3613" s="24">
        <v>400450.26971496409</v>
      </c>
      <c r="D3613" s="25">
        <v>-211550.52630134067</v>
      </c>
      <c r="E3613" s="25">
        <v>675193.94463973446</v>
      </c>
      <c r="F3613" s="25">
        <v>1854411.3176428997</v>
      </c>
      <c r="G3613" s="25">
        <v>1052836.9757846082</v>
      </c>
      <c r="H3613" s="25">
        <v>-2907.1774939736351</v>
      </c>
      <c r="I3613" s="25">
        <v>1892136.6901349286</v>
      </c>
      <c r="J3613" s="25">
        <v>501073.91999502294</v>
      </c>
      <c r="K3613" s="25">
        <v>1969256.6796184643</v>
      </c>
      <c r="L3613" s="33">
        <v>-1237650.2615849245</v>
      </c>
    </row>
    <row r="3614" spans="2:12" x14ac:dyDescent="0.25">
      <c r="B3614" s="27">
        <v>3609</v>
      </c>
      <c r="C3614" s="24">
        <v>429111.93049947079</v>
      </c>
      <c r="D3614" s="25">
        <v>3221927.1836118037</v>
      </c>
      <c r="E3614" s="25">
        <v>-187282.83470173134</v>
      </c>
      <c r="F3614" s="25">
        <v>-674200.20474182256</v>
      </c>
      <c r="G3614" s="25">
        <v>1530739.2731809262</v>
      </c>
      <c r="H3614" s="25">
        <v>127609.17962108925</v>
      </c>
      <c r="I3614" s="25">
        <v>200334.78670617752</v>
      </c>
      <c r="J3614" s="25">
        <v>1663820.6092132698</v>
      </c>
      <c r="K3614" s="25">
        <v>1804345.3778264821</v>
      </c>
      <c r="L3614" s="33">
        <v>61512.398865882307</v>
      </c>
    </row>
    <row r="3615" spans="2:12" x14ac:dyDescent="0.25">
      <c r="B3615" s="27">
        <v>3610</v>
      </c>
      <c r="C3615" s="24">
        <v>-876461.1474215202</v>
      </c>
      <c r="D3615" s="25">
        <v>927058.72743632831</v>
      </c>
      <c r="E3615" s="25">
        <v>-474846.85830012616</v>
      </c>
      <c r="F3615" s="25">
        <v>1204065.1308075422</v>
      </c>
      <c r="G3615" s="25">
        <v>-757288.62281885697</v>
      </c>
      <c r="H3615" s="25">
        <v>546523.57875010092</v>
      </c>
      <c r="I3615" s="25">
        <v>2880185.2362213237</v>
      </c>
      <c r="J3615" s="25">
        <v>1081764.115886861</v>
      </c>
      <c r="K3615" s="25">
        <v>553356.79254200403</v>
      </c>
      <c r="L3615" s="33">
        <v>1652991.3287924267</v>
      </c>
    </row>
    <row r="3616" spans="2:12" x14ac:dyDescent="0.25">
      <c r="B3616" s="27">
        <v>3611</v>
      </c>
      <c r="C3616" s="24">
        <v>1699805.9988038214</v>
      </c>
      <c r="D3616" s="25">
        <v>1601370.8557553776</v>
      </c>
      <c r="E3616" s="25">
        <v>-922258.33826821204</v>
      </c>
      <c r="F3616" s="25">
        <v>-33948.162336674053</v>
      </c>
      <c r="G3616" s="25">
        <v>631084.37144052051</v>
      </c>
      <c r="H3616" s="25">
        <v>-392971.80595920328</v>
      </c>
      <c r="I3616" s="25">
        <v>673156.25801261095</v>
      </c>
      <c r="J3616" s="25">
        <v>-770021.90544840088</v>
      </c>
      <c r="K3616" s="25">
        <v>-183021.42340704147</v>
      </c>
      <c r="L3616" s="33">
        <v>1955304.2641653009</v>
      </c>
    </row>
    <row r="3617" spans="2:12" x14ac:dyDescent="0.25">
      <c r="B3617" s="27">
        <v>3612</v>
      </c>
      <c r="C3617" s="24">
        <v>1140263.9107179493</v>
      </c>
      <c r="D3617" s="25">
        <v>-1516608.0747806686</v>
      </c>
      <c r="E3617" s="25">
        <v>641102.27756222244</v>
      </c>
      <c r="F3617" s="25">
        <v>2130500.7492121286</v>
      </c>
      <c r="G3617" s="25">
        <v>1415770.1436453145</v>
      </c>
      <c r="H3617" s="25">
        <v>1021695.4538415293</v>
      </c>
      <c r="I3617" s="25">
        <v>861960.08359520882</v>
      </c>
      <c r="J3617" s="25">
        <v>884066.42985056899</v>
      </c>
      <c r="K3617" s="25">
        <v>875753.96212100284</v>
      </c>
      <c r="L3617" s="33">
        <v>261495.49612543173</v>
      </c>
    </row>
    <row r="3618" spans="2:12" x14ac:dyDescent="0.25">
      <c r="B3618" s="27">
        <v>3613</v>
      </c>
      <c r="C3618" s="24">
        <v>-676495.02739614388</v>
      </c>
      <c r="D3618" s="25">
        <v>2021975.6477228622</v>
      </c>
      <c r="E3618" s="25">
        <v>2097732.5144306188</v>
      </c>
      <c r="F3618" s="25">
        <v>-110686.47951197345</v>
      </c>
      <c r="G3618" s="25">
        <v>941834.19842746109</v>
      </c>
      <c r="H3618" s="25">
        <v>1758824.1731331032</v>
      </c>
      <c r="I3618" s="25">
        <v>-49564.428208048455</v>
      </c>
      <c r="J3618" s="25">
        <v>856810.19699629303</v>
      </c>
      <c r="K3618" s="25">
        <v>-306016.59569765907</v>
      </c>
      <c r="L3618" s="33">
        <v>-770450.67742965044</v>
      </c>
    </row>
    <row r="3619" spans="2:12" x14ac:dyDescent="0.25">
      <c r="B3619" s="27">
        <v>3614</v>
      </c>
      <c r="C3619" s="24">
        <v>863192.34148294153</v>
      </c>
      <c r="D3619" s="25">
        <v>-1033191.7843862032</v>
      </c>
      <c r="E3619" s="25">
        <v>-710737.16565979272</v>
      </c>
      <c r="F3619" s="25">
        <v>1593866.4177482896</v>
      </c>
      <c r="G3619" s="25">
        <v>-803871.92314179102</v>
      </c>
      <c r="H3619" s="25">
        <v>2833277.3557193559</v>
      </c>
      <c r="I3619" s="25">
        <v>585425.2483976353</v>
      </c>
      <c r="J3619" s="25">
        <v>768742.92360450979</v>
      </c>
      <c r="K3619" s="25">
        <v>382974.66899350239</v>
      </c>
      <c r="L3619" s="33">
        <v>-56277.208629497793</v>
      </c>
    </row>
    <row r="3620" spans="2:12" x14ac:dyDescent="0.25">
      <c r="B3620" s="27">
        <v>3615</v>
      </c>
      <c r="C3620" s="24">
        <v>1622448.02480989</v>
      </c>
      <c r="D3620" s="25">
        <v>625335.71965284552</v>
      </c>
      <c r="E3620" s="25">
        <v>1789266.9495691587</v>
      </c>
      <c r="F3620" s="25">
        <v>1353629.8127021119</v>
      </c>
      <c r="G3620" s="25">
        <v>1253298.6214475017</v>
      </c>
      <c r="H3620" s="25">
        <v>1926223.7731507365</v>
      </c>
      <c r="I3620" s="25">
        <v>442153.61412582407</v>
      </c>
      <c r="J3620" s="25">
        <v>534908.32485490153</v>
      </c>
      <c r="K3620" s="25">
        <v>-2597.1829124423675</v>
      </c>
      <c r="L3620" s="33">
        <v>-133876.94412616687</v>
      </c>
    </row>
    <row r="3621" spans="2:12" x14ac:dyDescent="0.25">
      <c r="B3621" s="27">
        <v>3616</v>
      </c>
      <c r="C3621" s="24">
        <v>1596459.9139652471</v>
      </c>
      <c r="D3621" s="25">
        <v>876928.00685875956</v>
      </c>
      <c r="E3621" s="25">
        <v>817002.3582616318</v>
      </c>
      <c r="F3621" s="25">
        <v>96431.216976553667</v>
      </c>
      <c r="G3621" s="25">
        <v>526475.26083171973</v>
      </c>
      <c r="H3621" s="25">
        <v>2767516.8526449418</v>
      </c>
      <c r="I3621" s="25">
        <v>-325882.65951138455</v>
      </c>
      <c r="J3621" s="25">
        <v>410654.66444099927</v>
      </c>
      <c r="K3621" s="25">
        <v>2030462.2589582647</v>
      </c>
      <c r="L3621" s="33">
        <v>-304622.97326938715</v>
      </c>
    </row>
    <row r="3622" spans="2:12" x14ac:dyDescent="0.25">
      <c r="B3622" s="27">
        <v>3617</v>
      </c>
      <c r="C3622" s="24">
        <v>-200871.54283362767</v>
      </c>
      <c r="D3622" s="25">
        <v>1504950.8682574872</v>
      </c>
      <c r="E3622" s="25">
        <v>2348562.5020243442</v>
      </c>
      <c r="F3622" s="25">
        <v>2931991.7578787818</v>
      </c>
      <c r="G3622" s="25">
        <v>6763.3750146506354</v>
      </c>
      <c r="H3622" s="25">
        <v>2005012.9467222989</v>
      </c>
      <c r="I3622" s="25">
        <v>947325.0289203953</v>
      </c>
      <c r="J3622" s="25">
        <v>626133.35986245424</v>
      </c>
      <c r="K3622" s="25">
        <v>-1382791.9075696901</v>
      </c>
      <c r="L3622" s="33">
        <v>-1343375.5356544778</v>
      </c>
    </row>
    <row r="3623" spans="2:12" x14ac:dyDescent="0.25">
      <c r="B3623" s="27">
        <v>3618</v>
      </c>
      <c r="C3623" s="24">
        <v>-419620.97141773067</v>
      </c>
      <c r="D3623" s="25">
        <v>1264494.8681768691</v>
      </c>
      <c r="E3623" s="25">
        <v>-181709.10217334703</v>
      </c>
      <c r="F3623" s="25">
        <v>-13907.494449166115</v>
      </c>
      <c r="G3623" s="25">
        <v>183626.4714086405</v>
      </c>
      <c r="H3623" s="25">
        <v>1194335.630503546</v>
      </c>
      <c r="I3623" s="25">
        <v>29157.694411718287</v>
      </c>
      <c r="J3623" s="25">
        <v>428423.94906418305</v>
      </c>
      <c r="K3623" s="25">
        <v>705272.65464820247</v>
      </c>
      <c r="L3623" s="33">
        <v>1245577.7316633272</v>
      </c>
    </row>
    <row r="3624" spans="2:12" x14ac:dyDescent="0.25">
      <c r="B3624" s="27">
        <v>3619</v>
      </c>
      <c r="C3624" s="24">
        <v>478419.51508795982</v>
      </c>
      <c r="D3624" s="25">
        <v>262553.07531849295</v>
      </c>
      <c r="E3624" s="25">
        <v>1004337.7255401989</v>
      </c>
      <c r="F3624" s="25">
        <v>1996810.4193306779</v>
      </c>
      <c r="G3624" s="25">
        <v>1326871.100771822</v>
      </c>
      <c r="H3624" s="25">
        <v>358942.21802990511</v>
      </c>
      <c r="I3624" s="25">
        <v>187024.74892832944</v>
      </c>
      <c r="J3624" s="25">
        <v>-254967.83282042295</v>
      </c>
      <c r="K3624" s="25">
        <v>-37504.451778887771</v>
      </c>
      <c r="L3624" s="33">
        <v>166094.26553628035</v>
      </c>
    </row>
    <row r="3625" spans="2:12" x14ac:dyDescent="0.25">
      <c r="B3625" s="27">
        <v>3620</v>
      </c>
      <c r="C3625" s="24">
        <v>3233577.3972464898</v>
      </c>
      <c r="D3625" s="25">
        <v>1187847.5833544224</v>
      </c>
      <c r="E3625" s="25">
        <v>-1294441.2923430637</v>
      </c>
      <c r="F3625" s="25">
        <v>-30025.026537690777</v>
      </c>
      <c r="G3625" s="25">
        <v>353747.0415257141</v>
      </c>
      <c r="H3625" s="25">
        <v>1329656.6657191394</v>
      </c>
      <c r="I3625" s="25">
        <v>748023.79608065169</v>
      </c>
      <c r="J3625" s="25">
        <v>1994027.1601398094</v>
      </c>
      <c r="K3625" s="25">
        <v>-966523.62866039993</v>
      </c>
      <c r="L3625" s="33">
        <v>2634096.0755540663</v>
      </c>
    </row>
    <row r="3626" spans="2:12" x14ac:dyDescent="0.25">
      <c r="B3626" s="27">
        <v>3621</v>
      </c>
      <c r="C3626" s="24">
        <v>-862695.21836739266</v>
      </c>
      <c r="D3626" s="25">
        <v>435299.65695346147</v>
      </c>
      <c r="E3626" s="25">
        <v>857258.51552455034</v>
      </c>
      <c r="F3626" s="25">
        <v>-149509.73706954997</v>
      </c>
      <c r="G3626" s="25">
        <v>299292.87240012549</v>
      </c>
      <c r="H3626" s="25">
        <v>-961206.38123633154</v>
      </c>
      <c r="I3626" s="25">
        <v>424198.83132424671</v>
      </c>
      <c r="J3626" s="25">
        <v>1716636.9460541699</v>
      </c>
      <c r="K3626" s="25">
        <v>1355549.0769323697</v>
      </c>
      <c r="L3626" s="33">
        <v>-830911.90603964403</v>
      </c>
    </row>
    <row r="3627" spans="2:12" x14ac:dyDescent="0.25">
      <c r="B3627" s="27">
        <v>3622</v>
      </c>
      <c r="C3627" s="24">
        <v>1304488.491296309</v>
      </c>
      <c r="D3627" s="25">
        <v>-740658.28099658387</v>
      </c>
      <c r="E3627" s="25">
        <v>1040249.9028415242</v>
      </c>
      <c r="F3627" s="25">
        <v>1580748.2572050309</v>
      </c>
      <c r="G3627" s="25">
        <v>237058.29054694716</v>
      </c>
      <c r="H3627" s="25">
        <v>3053865.6833526734</v>
      </c>
      <c r="I3627" s="25">
        <v>-39207.36243856512</v>
      </c>
      <c r="J3627" s="25">
        <v>-271968.39467695355</v>
      </c>
      <c r="K3627" s="25">
        <v>82246.614442357793</v>
      </c>
      <c r="L3627" s="33">
        <v>830670.62529742066</v>
      </c>
    </row>
    <row r="3628" spans="2:12" x14ac:dyDescent="0.25">
      <c r="B3628" s="27">
        <v>3623</v>
      </c>
      <c r="C3628" s="24">
        <v>1974534.6725411708</v>
      </c>
      <c r="D3628" s="25">
        <v>-515031.95872611273</v>
      </c>
      <c r="E3628" s="25">
        <v>2158479.6399884759</v>
      </c>
      <c r="F3628" s="25">
        <v>411635.36645591585</v>
      </c>
      <c r="G3628" s="25">
        <v>1511262.1788017061</v>
      </c>
      <c r="H3628" s="25">
        <v>180493.03552915156</v>
      </c>
      <c r="I3628" s="25">
        <v>198696.66817377694</v>
      </c>
      <c r="J3628" s="25">
        <v>148995.81847613212</v>
      </c>
      <c r="K3628" s="25">
        <v>1339588.3225213788</v>
      </c>
      <c r="L3628" s="33">
        <v>-567993.31656055432</v>
      </c>
    </row>
    <row r="3629" spans="2:12" x14ac:dyDescent="0.25">
      <c r="B3629" s="27">
        <v>3624</v>
      </c>
      <c r="C3629" s="24">
        <v>2268096.3616418503</v>
      </c>
      <c r="D3629" s="25">
        <v>995965.16716925567</v>
      </c>
      <c r="E3629" s="25">
        <v>-38852.798643959686</v>
      </c>
      <c r="F3629" s="25">
        <v>1242138.1983164614</v>
      </c>
      <c r="G3629" s="25">
        <v>330091.95776172401</v>
      </c>
      <c r="H3629" s="25">
        <v>825749.76618721522</v>
      </c>
      <c r="I3629" s="25">
        <v>1852566.2872560443</v>
      </c>
      <c r="J3629" s="25">
        <v>1194641.6087555978</v>
      </c>
      <c r="K3629" s="25">
        <v>-1103074.6720461794</v>
      </c>
      <c r="L3629" s="33">
        <v>1423930.7762948931</v>
      </c>
    </row>
    <row r="3630" spans="2:12" x14ac:dyDescent="0.25">
      <c r="B3630" s="27">
        <v>3625</v>
      </c>
      <c r="C3630" s="24">
        <v>2553798.2585679721</v>
      </c>
      <c r="D3630" s="25">
        <v>2298906.8303354145</v>
      </c>
      <c r="E3630" s="25">
        <v>2828216.1829018374</v>
      </c>
      <c r="F3630" s="25">
        <v>511738.14940948365</v>
      </c>
      <c r="G3630" s="25">
        <v>1266243.165082234</v>
      </c>
      <c r="H3630" s="25">
        <v>-19747.251240346581</v>
      </c>
      <c r="I3630" s="25">
        <v>964998.18721407279</v>
      </c>
      <c r="J3630" s="25">
        <v>927027.06637909263</v>
      </c>
      <c r="K3630" s="25">
        <v>-79329.125414263457</v>
      </c>
      <c r="L3630" s="33">
        <v>541313.96064072521</v>
      </c>
    </row>
    <row r="3631" spans="2:12" x14ac:dyDescent="0.25">
      <c r="B3631" s="27">
        <v>3626</v>
      </c>
      <c r="C3631" s="24">
        <v>-656074.51791572105</v>
      </c>
      <c r="D3631" s="25">
        <v>1687433.8381140213</v>
      </c>
      <c r="E3631" s="25">
        <v>418545.06069441047</v>
      </c>
      <c r="F3631" s="25">
        <v>-1010398.5221341341</v>
      </c>
      <c r="G3631" s="25">
        <v>828613.87039188296</v>
      </c>
      <c r="H3631" s="25">
        <v>775515.56757808849</v>
      </c>
      <c r="I3631" s="25">
        <v>2007719.5651326925</v>
      </c>
      <c r="J3631" s="25">
        <v>850642.14225888951</v>
      </c>
      <c r="K3631" s="25">
        <v>267854.76343718823</v>
      </c>
      <c r="L3631" s="33">
        <v>622967.03604569798</v>
      </c>
    </row>
    <row r="3632" spans="2:12" x14ac:dyDescent="0.25">
      <c r="B3632" s="27">
        <v>3627</v>
      </c>
      <c r="C3632" s="24">
        <v>1904396.9387332089</v>
      </c>
      <c r="D3632" s="25">
        <v>2301250.4222922353</v>
      </c>
      <c r="E3632" s="25">
        <v>2682835.8280469924</v>
      </c>
      <c r="F3632" s="25">
        <v>450716.59753164835</v>
      </c>
      <c r="G3632" s="25">
        <v>675586.60091616958</v>
      </c>
      <c r="H3632" s="25">
        <v>356007.05499094538</v>
      </c>
      <c r="I3632" s="25">
        <v>530065.26172702527</v>
      </c>
      <c r="J3632" s="25">
        <v>472480.737141449</v>
      </c>
      <c r="K3632" s="25">
        <v>-140403.65750610223</v>
      </c>
      <c r="L3632" s="33">
        <v>1639817.896914843</v>
      </c>
    </row>
    <row r="3633" spans="2:12" x14ac:dyDescent="0.25">
      <c r="B3633" s="27">
        <v>3628</v>
      </c>
      <c r="C3633" s="24">
        <v>1634877.6426016949</v>
      </c>
      <c r="D3633" s="25">
        <v>4053141.5633369312</v>
      </c>
      <c r="E3633" s="25">
        <v>132867.03663519537</v>
      </c>
      <c r="F3633" s="25">
        <v>-82554.579062332865</v>
      </c>
      <c r="G3633" s="25">
        <v>-297286.69874709891</v>
      </c>
      <c r="H3633" s="25">
        <v>1009080.0402046395</v>
      </c>
      <c r="I3633" s="25">
        <v>1729151.9044708456</v>
      </c>
      <c r="J3633" s="25">
        <v>612259.14098911919</v>
      </c>
      <c r="K3633" s="25">
        <v>1242150.7698091976</v>
      </c>
      <c r="L3633" s="33">
        <v>-1241515.1341249305</v>
      </c>
    </row>
    <row r="3634" spans="2:12" x14ac:dyDescent="0.25">
      <c r="B3634" s="27">
        <v>3629</v>
      </c>
      <c r="C3634" s="24">
        <v>1112040.0323604471</v>
      </c>
      <c r="D3634" s="25">
        <v>44115.599182615988</v>
      </c>
      <c r="E3634" s="25">
        <v>1491036.0912636006</v>
      </c>
      <c r="F3634" s="25">
        <v>1910672.9290182069</v>
      </c>
      <c r="G3634" s="25">
        <v>-498015.0666277539</v>
      </c>
      <c r="H3634" s="25">
        <v>488987.98476350447</v>
      </c>
      <c r="I3634" s="25">
        <v>1207939.3278020266</v>
      </c>
      <c r="J3634" s="25">
        <v>2371502.2330168942</v>
      </c>
      <c r="K3634" s="25">
        <v>2764468.628234596</v>
      </c>
      <c r="L3634" s="33">
        <v>1229689.2600986157</v>
      </c>
    </row>
    <row r="3635" spans="2:12" x14ac:dyDescent="0.25">
      <c r="B3635" s="27">
        <v>3630</v>
      </c>
      <c r="C3635" s="24">
        <v>360432.64847624302</v>
      </c>
      <c r="D3635" s="25">
        <v>-115546.31686517037</v>
      </c>
      <c r="E3635" s="25">
        <v>1124873.0745673738</v>
      </c>
      <c r="F3635" s="25">
        <v>368576.29232924432</v>
      </c>
      <c r="G3635" s="25">
        <v>1523318.0222995579</v>
      </c>
      <c r="H3635" s="25">
        <v>2083417.0391060002</v>
      </c>
      <c r="I3635" s="25">
        <v>1127340.0978857377</v>
      </c>
      <c r="J3635" s="25">
        <v>3357887.2960636443</v>
      </c>
      <c r="K3635" s="25">
        <v>951898.15321699996</v>
      </c>
      <c r="L3635" s="33">
        <v>656432.57607362466</v>
      </c>
    </row>
    <row r="3636" spans="2:12" x14ac:dyDescent="0.25">
      <c r="B3636" s="27">
        <v>3631</v>
      </c>
      <c r="C3636" s="24">
        <v>914088.93952592928</v>
      </c>
      <c r="D3636" s="25">
        <v>1562037.2074913196</v>
      </c>
      <c r="E3636" s="25">
        <v>-192529.5338780242</v>
      </c>
      <c r="F3636" s="25">
        <v>-161328.43831541669</v>
      </c>
      <c r="G3636" s="25">
        <v>1414120.1552098161</v>
      </c>
      <c r="H3636" s="25">
        <v>-522868.10396835906</v>
      </c>
      <c r="I3636" s="25">
        <v>661400.2019035127</v>
      </c>
      <c r="J3636" s="25">
        <v>1596199.1442573769</v>
      </c>
      <c r="K3636" s="25">
        <v>257084.04830816714</v>
      </c>
      <c r="L3636" s="33">
        <v>1362597.5266727982</v>
      </c>
    </row>
    <row r="3637" spans="2:12" x14ac:dyDescent="0.25">
      <c r="B3637" s="27">
        <v>3632</v>
      </c>
      <c r="C3637" s="24">
        <v>-787659.23901037313</v>
      </c>
      <c r="D3637" s="25">
        <v>1615589.7493758658</v>
      </c>
      <c r="E3637" s="25">
        <v>1515196.0064689172</v>
      </c>
      <c r="F3637" s="25">
        <v>612550.13337007258</v>
      </c>
      <c r="G3637" s="25">
        <v>605099.09304730594</v>
      </c>
      <c r="H3637" s="25">
        <v>-493895.51350243948</v>
      </c>
      <c r="I3637" s="25">
        <v>527248.05682455469</v>
      </c>
      <c r="J3637" s="25">
        <v>1419748.3274050206</v>
      </c>
      <c r="K3637" s="25">
        <v>-768382.92010855908</v>
      </c>
      <c r="L3637" s="33">
        <v>1041844.7627320541</v>
      </c>
    </row>
    <row r="3638" spans="2:12" x14ac:dyDescent="0.25">
      <c r="B3638" s="27">
        <v>3633</v>
      </c>
      <c r="C3638" s="24">
        <v>2366462.2326458134</v>
      </c>
      <c r="D3638" s="25">
        <v>2924109.2506921059</v>
      </c>
      <c r="E3638" s="25">
        <v>1179131.6971343467</v>
      </c>
      <c r="F3638" s="25">
        <v>-1107152.7919211606</v>
      </c>
      <c r="G3638" s="25">
        <v>-1072035.211760947</v>
      </c>
      <c r="H3638" s="25">
        <v>1828248.2808262436</v>
      </c>
      <c r="I3638" s="25">
        <v>886158.06766361417</v>
      </c>
      <c r="J3638" s="25">
        <v>472509.05072235037</v>
      </c>
      <c r="K3638" s="25">
        <v>1242150.246570908</v>
      </c>
      <c r="L3638" s="33">
        <v>411986.62819349952</v>
      </c>
    </row>
    <row r="3639" spans="2:12" x14ac:dyDescent="0.25">
      <c r="B3639" s="27">
        <v>3634</v>
      </c>
      <c r="C3639" s="24">
        <v>540583.78464322211</v>
      </c>
      <c r="D3639" s="25">
        <v>-266526.0645089387</v>
      </c>
      <c r="E3639" s="25">
        <v>923397.85776579287</v>
      </c>
      <c r="F3639" s="25">
        <v>493088.05976453889</v>
      </c>
      <c r="G3639" s="25">
        <v>821577.54878878407</v>
      </c>
      <c r="H3639" s="25">
        <v>1308071.3606429109</v>
      </c>
      <c r="I3639" s="25">
        <v>-223978.81413074723</v>
      </c>
      <c r="J3639" s="25">
        <v>1907378.5363641046</v>
      </c>
      <c r="K3639" s="25">
        <v>2281869.8005240122</v>
      </c>
      <c r="L3639" s="33">
        <v>-996957.04649778036</v>
      </c>
    </row>
    <row r="3640" spans="2:12" x14ac:dyDescent="0.25">
      <c r="B3640" s="27">
        <v>3635</v>
      </c>
      <c r="C3640" s="24">
        <v>743557.42184222629</v>
      </c>
      <c r="D3640" s="25">
        <v>1511049.8638748061</v>
      </c>
      <c r="E3640" s="25">
        <v>474663.84922909783</v>
      </c>
      <c r="F3640" s="25">
        <v>-321087.58368189074</v>
      </c>
      <c r="G3640" s="25">
        <v>465914.65728644328</v>
      </c>
      <c r="H3640" s="25">
        <v>1175752.6047240966</v>
      </c>
      <c r="I3640" s="25">
        <v>2055440.6880283118</v>
      </c>
      <c r="J3640" s="25">
        <v>1662747.7438292257</v>
      </c>
      <c r="K3640" s="25">
        <v>227078.51754627796</v>
      </c>
      <c r="L3640" s="33">
        <v>2196388.8500181627</v>
      </c>
    </row>
    <row r="3641" spans="2:12" x14ac:dyDescent="0.25">
      <c r="B3641" s="27">
        <v>3636</v>
      </c>
      <c r="C3641" s="24">
        <v>-1933903.8805898433</v>
      </c>
      <c r="D3641" s="25">
        <v>633601.26560066175</v>
      </c>
      <c r="E3641" s="25">
        <v>2300897.4477097499</v>
      </c>
      <c r="F3641" s="25">
        <v>1403759.3695154749</v>
      </c>
      <c r="G3641" s="25">
        <v>733940.04720099829</v>
      </c>
      <c r="H3641" s="25">
        <v>2681085.8079223847</v>
      </c>
      <c r="I3641" s="25">
        <v>932111.02788524702</v>
      </c>
      <c r="J3641" s="25">
        <v>1018464.1360193393</v>
      </c>
      <c r="K3641" s="25">
        <v>-304100.88225954492</v>
      </c>
      <c r="L3641" s="33">
        <v>1723337.5811077701</v>
      </c>
    </row>
    <row r="3642" spans="2:12" x14ac:dyDescent="0.25">
      <c r="B3642" s="27">
        <v>3637</v>
      </c>
      <c r="C3642" s="24">
        <v>-209804.4351084996</v>
      </c>
      <c r="D3642" s="25">
        <v>1282095.1930070892</v>
      </c>
      <c r="E3642" s="25">
        <v>1550227.9364969106</v>
      </c>
      <c r="F3642" s="25">
        <v>-1715011.7716631854</v>
      </c>
      <c r="G3642" s="25">
        <v>173097.80064031901</v>
      </c>
      <c r="H3642" s="25">
        <v>2069275.1856186558</v>
      </c>
      <c r="I3642" s="25">
        <v>754692.30349894427</v>
      </c>
      <c r="J3642" s="25">
        <v>1311813.3469656757</v>
      </c>
      <c r="K3642" s="25">
        <v>1628241.0023008571</v>
      </c>
      <c r="L3642" s="33">
        <v>1122681.7857825477</v>
      </c>
    </row>
    <row r="3643" spans="2:12" x14ac:dyDescent="0.25">
      <c r="B3643" s="27">
        <v>3638</v>
      </c>
      <c r="C3643" s="24">
        <v>449796.10464895144</v>
      </c>
      <c r="D3643" s="25">
        <v>1438877.380587602</v>
      </c>
      <c r="E3643" s="25">
        <v>621539.06329956371</v>
      </c>
      <c r="F3643" s="25">
        <v>1160702.2260600897</v>
      </c>
      <c r="G3643" s="25">
        <v>701955.87756412802</v>
      </c>
      <c r="H3643" s="25">
        <v>-511634.94020630326</v>
      </c>
      <c r="I3643" s="25">
        <v>400961.6610240154</v>
      </c>
      <c r="J3643" s="25">
        <v>-1462762.1715775784</v>
      </c>
      <c r="K3643" s="25">
        <v>786097.61120212451</v>
      </c>
      <c r="L3643" s="33">
        <v>326906.9837314873</v>
      </c>
    </row>
    <row r="3644" spans="2:12" x14ac:dyDescent="0.25">
      <c r="B3644" s="27">
        <v>3639</v>
      </c>
      <c r="C3644" s="24">
        <v>123089.61208868586</v>
      </c>
      <c r="D3644" s="25">
        <v>410420.2931308113</v>
      </c>
      <c r="E3644" s="25">
        <v>2096405.7882978939</v>
      </c>
      <c r="F3644" s="25">
        <v>369991.67557033151</v>
      </c>
      <c r="G3644" s="25">
        <v>1753085.450021524</v>
      </c>
      <c r="H3644" s="25">
        <v>-549350.28816991113</v>
      </c>
      <c r="I3644" s="25">
        <v>1497190.1081579523</v>
      </c>
      <c r="J3644" s="25">
        <v>-271852.68898632051</v>
      </c>
      <c r="K3644" s="25">
        <v>652239.5366829671</v>
      </c>
      <c r="L3644" s="33">
        <v>418126.05748679955</v>
      </c>
    </row>
    <row r="3645" spans="2:12" x14ac:dyDescent="0.25">
      <c r="B3645" s="27">
        <v>3640</v>
      </c>
      <c r="C3645" s="24">
        <v>993971.31213519163</v>
      </c>
      <c r="D3645" s="25">
        <v>11869.376243828796</v>
      </c>
      <c r="E3645" s="25">
        <v>1630280.0735290032</v>
      </c>
      <c r="F3645" s="25">
        <v>265670.87751564989</v>
      </c>
      <c r="G3645" s="25">
        <v>2086182.1728365337</v>
      </c>
      <c r="H3645" s="25">
        <v>2938619.4803504143</v>
      </c>
      <c r="I3645" s="25">
        <v>3067821.7517708144</v>
      </c>
      <c r="J3645" s="25">
        <v>1584480.9997233003</v>
      </c>
      <c r="K3645" s="25">
        <v>-161961.21064461023</v>
      </c>
      <c r="L3645" s="33">
        <v>-821059.61586350342</v>
      </c>
    </row>
    <row r="3646" spans="2:12" x14ac:dyDescent="0.25">
      <c r="B3646" s="27">
        <v>3641</v>
      </c>
      <c r="C3646" s="24">
        <v>2384509.5298771653</v>
      </c>
      <c r="D3646" s="25">
        <v>440949.5907091964</v>
      </c>
      <c r="E3646" s="25">
        <v>1117462.3758143391</v>
      </c>
      <c r="F3646" s="25">
        <v>2550010.3767851512</v>
      </c>
      <c r="G3646" s="25">
        <v>973618.85757078975</v>
      </c>
      <c r="H3646" s="25">
        <v>1185304.4069445995</v>
      </c>
      <c r="I3646" s="25">
        <v>1288980.7821108513</v>
      </c>
      <c r="J3646" s="25">
        <v>1005466.478702818</v>
      </c>
      <c r="K3646" s="25">
        <v>442290.10203514993</v>
      </c>
      <c r="L3646" s="33">
        <v>1393506.4288973976</v>
      </c>
    </row>
    <row r="3647" spans="2:12" x14ac:dyDescent="0.25">
      <c r="B3647" s="27">
        <v>3642</v>
      </c>
      <c r="C3647" s="24">
        <v>686131.23545240192</v>
      </c>
      <c r="D3647" s="25">
        <v>-107034.79582420923</v>
      </c>
      <c r="E3647" s="25">
        <v>-38579.317663126159</v>
      </c>
      <c r="F3647" s="25">
        <v>1256752.9454084039</v>
      </c>
      <c r="G3647" s="25">
        <v>2072182.6680477289</v>
      </c>
      <c r="H3647" s="25">
        <v>2568789.8819844853</v>
      </c>
      <c r="I3647" s="25">
        <v>1566436.7027943046</v>
      </c>
      <c r="J3647" s="25">
        <v>-229904.25553460605</v>
      </c>
      <c r="K3647" s="25">
        <v>1124212.167279372</v>
      </c>
      <c r="L3647" s="33">
        <v>828422.08182884287</v>
      </c>
    </row>
    <row r="3648" spans="2:12" x14ac:dyDescent="0.25">
      <c r="B3648" s="27">
        <v>3643</v>
      </c>
      <c r="C3648" s="24">
        <v>561399.38089164253</v>
      </c>
      <c r="D3648" s="25">
        <v>1583171.0742590167</v>
      </c>
      <c r="E3648" s="25">
        <v>-188795.80075534713</v>
      </c>
      <c r="F3648" s="25">
        <v>-1195216.8029459789</v>
      </c>
      <c r="G3648" s="25">
        <v>759836.34817184741</v>
      </c>
      <c r="H3648" s="25">
        <v>-484817.7717119921</v>
      </c>
      <c r="I3648" s="25">
        <v>602197.1093347813</v>
      </c>
      <c r="J3648" s="25">
        <v>988352.73619085038</v>
      </c>
      <c r="K3648" s="25">
        <v>2298410.3543923255</v>
      </c>
      <c r="L3648" s="33">
        <v>1317584.2992666233</v>
      </c>
    </row>
    <row r="3649" spans="2:12" x14ac:dyDescent="0.25">
      <c r="B3649" s="27">
        <v>3644</v>
      </c>
      <c r="C3649" s="24">
        <v>1479439.6003583269</v>
      </c>
      <c r="D3649" s="25">
        <v>2348111.3133081687</v>
      </c>
      <c r="E3649" s="25">
        <v>3903972.9243240422</v>
      </c>
      <c r="F3649" s="25">
        <v>1512141.5649319678</v>
      </c>
      <c r="G3649" s="25">
        <v>1572929.5934399227</v>
      </c>
      <c r="H3649" s="25">
        <v>-191727.81574217696</v>
      </c>
      <c r="I3649" s="25">
        <v>551952.75214232691</v>
      </c>
      <c r="J3649" s="25">
        <v>-280001.34953440679</v>
      </c>
      <c r="K3649" s="25">
        <v>1124756.2580704833</v>
      </c>
      <c r="L3649" s="33">
        <v>2028421.6148112835</v>
      </c>
    </row>
    <row r="3650" spans="2:12" x14ac:dyDescent="0.25">
      <c r="B3650" s="27">
        <v>3645</v>
      </c>
      <c r="C3650" s="24">
        <v>1291177.3815421537</v>
      </c>
      <c r="D3650" s="25">
        <v>872002.77965268586</v>
      </c>
      <c r="E3650" s="25">
        <v>1891098.4210704956</v>
      </c>
      <c r="F3650" s="25">
        <v>206092.51742912317</v>
      </c>
      <c r="G3650" s="25">
        <v>-577357.9474244765</v>
      </c>
      <c r="H3650" s="25">
        <v>1098482.1284027849</v>
      </c>
      <c r="I3650" s="25">
        <v>495752.04642353998</v>
      </c>
      <c r="J3650" s="25">
        <v>601852.32607853971</v>
      </c>
      <c r="K3650" s="25">
        <v>-852468.46779644466</v>
      </c>
      <c r="L3650" s="33">
        <v>-484815.93438119441</v>
      </c>
    </row>
    <row r="3651" spans="2:12" x14ac:dyDescent="0.25">
      <c r="B3651" s="27">
        <v>3646</v>
      </c>
      <c r="C3651" s="24">
        <v>1639702.9507385455</v>
      </c>
      <c r="D3651" s="25">
        <v>-163441.01346502081</v>
      </c>
      <c r="E3651" s="25">
        <v>101561.20169681218</v>
      </c>
      <c r="F3651" s="25">
        <v>1518366.2930819909</v>
      </c>
      <c r="G3651" s="25">
        <v>-494495.87881596573</v>
      </c>
      <c r="H3651" s="25">
        <v>-623194.91359441588</v>
      </c>
      <c r="I3651" s="25">
        <v>-531128.18392354762</v>
      </c>
      <c r="J3651" s="25">
        <v>2417375.6757596158</v>
      </c>
      <c r="K3651" s="25">
        <v>-774984.30622708006</v>
      </c>
      <c r="L3651" s="33">
        <v>-177370.96639691573</v>
      </c>
    </row>
    <row r="3652" spans="2:12" x14ac:dyDescent="0.25">
      <c r="B3652" s="27">
        <v>3647</v>
      </c>
      <c r="C3652" s="24">
        <v>1488761.0877237972</v>
      </c>
      <c r="D3652" s="25">
        <v>1516220.5610111323</v>
      </c>
      <c r="E3652" s="25">
        <v>224287.09126735851</v>
      </c>
      <c r="F3652" s="25">
        <v>575642.62570400769</v>
      </c>
      <c r="G3652" s="25">
        <v>2177194.4229658339</v>
      </c>
      <c r="H3652" s="25">
        <v>31630.500505371019</v>
      </c>
      <c r="I3652" s="25">
        <v>550823.19753224775</v>
      </c>
      <c r="J3652" s="25">
        <v>380673.89760639751</v>
      </c>
      <c r="K3652" s="25">
        <v>1875075.0633347505</v>
      </c>
      <c r="L3652" s="33">
        <v>1994479.8525820179</v>
      </c>
    </row>
    <row r="3653" spans="2:12" x14ac:dyDescent="0.25">
      <c r="B3653" s="27">
        <v>3648</v>
      </c>
      <c r="C3653" s="24">
        <v>877413.79789025942</v>
      </c>
      <c r="D3653" s="25">
        <v>2333101.892713557</v>
      </c>
      <c r="E3653" s="25">
        <v>2460229.9751077583</v>
      </c>
      <c r="F3653" s="25">
        <v>38608.355445319321</v>
      </c>
      <c r="G3653" s="25">
        <v>1464184.67077039</v>
      </c>
      <c r="H3653" s="25">
        <v>1665007.2317471849</v>
      </c>
      <c r="I3653" s="25">
        <v>1860188.8269548351</v>
      </c>
      <c r="J3653" s="25">
        <v>-414747.78808270069</v>
      </c>
      <c r="K3653" s="25">
        <v>581940.98385140067</v>
      </c>
      <c r="L3653" s="33">
        <v>1521789.6225546142</v>
      </c>
    </row>
    <row r="3654" spans="2:12" x14ac:dyDescent="0.25">
      <c r="B3654" s="27">
        <v>3649</v>
      </c>
      <c r="C3654" s="24">
        <v>2476250.4248742247</v>
      </c>
      <c r="D3654" s="25">
        <v>1507742.5491640363</v>
      </c>
      <c r="E3654" s="25">
        <v>636926.46495119249</v>
      </c>
      <c r="F3654" s="25">
        <v>1155087.6837974293</v>
      </c>
      <c r="G3654" s="25">
        <v>1451739.3227296975</v>
      </c>
      <c r="H3654" s="25">
        <v>1422905.1831210894</v>
      </c>
      <c r="I3654" s="25">
        <v>2302928.2757912967</v>
      </c>
      <c r="J3654" s="25">
        <v>1716597.4757230738</v>
      </c>
      <c r="K3654" s="25">
        <v>1330643.7718201634</v>
      </c>
      <c r="L3654" s="33">
        <v>1842915.9692724254</v>
      </c>
    </row>
    <row r="3655" spans="2:12" x14ac:dyDescent="0.25">
      <c r="B3655" s="27">
        <v>3650</v>
      </c>
      <c r="C3655" s="24">
        <v>-801431.59501425084</v>
      </c>
      <c r="D3655" s="25">
        <v>2761631.1519909957</v>
      </c>
      <c r="E3655" s="25">
        <v>354205.2916117725</v>
      </c>
      <c r="F3655" s="25">
        <v>279369.56356326398</v>
      </c>
      <c r="G3655" s="25">
        <v>393038.77988692373</v>
      </c>
      <c r="H3655" s="25">
        <v>-536246.27057377715</v>
      </c>
      <c r="I3655" s="25">
        <v>54357.426944777835</v>
      </c>
      <c r="J3655" s="25">
        <v>867974.9173254231</v>
      </c>
      <c r="K3655" s="25">
        <v>1992204.1886241036</v>
      </c>
      <c r="L3655" s="33">
        <v>309267.63546036091</v>
      </c>
    </row>
    <row r="3656" spans="2:12" x14ac:dyDescent="0.25">
      <c r="B3656" s="27">
        <v>3651</v>
      </c>
      <c r="C3656" s="24">
        <v>457547.64948043227</v>
      </c>
      <c r="D3656" s="25">
        <v>1192740.2073621564</v>
      </c>
      <c r="E3656" s="25">
        <v>160512.50570438104</v>
      </c>
      <c r="F3656" s="25">
        <v>2542666.7838764768</v>
      </c>
      <c r="G3656" s="25">
        <v>588649.15718416683</v>
      </c>
      <c r="H3656" s="25">
        <v>1684808.4821106317</v>
      </c>
      <c r="I3656" s="25">
        <v>638643.46811830252</v>
      </c>
      <c r="J3656" s="25">
        <v>1464394.924805216</v>
      </c>
      <c r="K3656" s="25">
        <v>1853064.8561884118</v>
      </c>
      <c r="L3656" s="33">
        <v>-1070297.3691391353</v>
      </c>
    </row>
    <row r="3657" spans="2:12" x14ac:dyDescent="0.25">
      <c r="B3657" s="27">
        <v>3652</v>
      </c>
      <c r="C3657" s="24">
        <v>747484.98927540705</v>
      </c>
      <c r="D3657" s="25">
        <v>1517500.1702295518</v>
      </c>
      <c r="E3657" s="25">
        <v>2111995.1540583665</v>
      </c>
      <c r="F3657" s="25">
        <v>2764827.2046784246</v>
      </c>
      <c r="G3657" s="25">
        <v>1155067.9973179046</v>
      </c>
      <c r="H3657" s="25">
        <v>1951292.1027887543</v>
      </c>
      <c r="I3657" s="25">
        <v>910023.58182812482</v>
      </c>
      <c r="J3657" s="25">
        <v>867088.43529927079</v>
      </c>
      <c r="K3657" s="25">
        <v>-580627.16093958728</v>
      </c>
      <c r="L3657" s="33">
        <v>1784605.1634868458</v>
      </c>
    </row>
    <row r="3658" spans="2:12" x14ac:dyDescent="0.25">
      <c r="B3658" s="27">
        <v>3653</v>
      </c>
      <c r="C3658" s="24">
        <v>902479.5810380443</v>
      </c>
      <c r="D3658" s="25">
        <v>1444514.483328159</v>
      </c>
      <c r="E3658" s="25">
        <v>-533951.9483246021</v>
      </c>
      <c r="F3658" s="25">
        <v>1258442.7813035054</v>
      </c>
      <c r="G3658" s="25">
        <v>547673.67774979118</v>
      </c>
      <c r="H3658" s="25">
        <v>-65031.357057822868</v>
      </c>
      <c r="I3658" s="25">
        <v>-400812.59067200869</v>
      </c>
      <c r="J3658" s="25">
        <v>3237866.7980322563</v>
      </c>
      <c r="K3658" s="25">
        <v>2058976.5366448481</v>
      </c>
      <c r="L3658" s="33">
        <v>1547034.7770667244</v>
      </c>
    </row>
    <row r="3659" spans="2:12" x14ac:dyDescent="0.25">
      <c r="B3659" s="27">
        <v>3654</v>
      </c>
      <c r="C3659" s="24">
        <v>190745.9724078076</v>
      </c>
      <c r="D3659" s="25">
        <v>364473.54947898583</v>
      </c>
      <c r="E3659" s="25">
        <v>355916.25417781714</v>
      </c>
      <c r="F3659" s="25">
        <v>-211854.63292819867</v>
      </c>
      <c r="G3659" s="25">
        <v>302536.82123596687</v>
      </c>
      <c r="H3659" s="25">
        <v>1810153.3381786132</v>
      </c>
      <c r="I3659" s="25">
        <v>352322.37239525653</v>
      </c>
      <c r="J3659" s="25">
        <v>2626840.2269640099</v>
      </c>
      <c r="K3659" s="25">
        <v>185421.95117075276</v>
      </c>
      <c r="L3659" s="33">
        <v>-184044.69757066714</v>
      </c>
    </row>
    <row r="3660" spans="2:12" x14ac:dyDescent="0.25">
      <c r="B3660" s="27">
        <v>3655</v>
      </c>
      <c r="C3660" s="24">
        <v>-1228193.7904915558</v>
      </c>
      <c r="D3660" s="25">
        <v>-221451.33647122188</v>
      </c>
      <c r="E3660" s="25">
        <v>952312.73879521433</v>
      </c>
      <c r="F3660" s="25">
        <v>1180079.3142472105</v>
      </c>
      <c r="G3660" s="25">
        <v>511884.15969578922</v>
      </c>
      <c r="H3660" s="25">
        <v>1595472.0804844759</v>
      </c>
      <c r="I3660" s="25">
        <v>795987.12740666512</v>
      </c>
      <c r="J3660" s="25">
        <v>1214651.1553654503</v>
      </c>
      <c r="K3660" s="25">
        <v>1026734.4152200297</v>
      </c>
      <c r="L3660" s="33">
        <v>1776388.0610222882</v>
      </c>
    </row>
    <row r="3661" spans="2:12" x14ac:dyDescent="0.25">
      <c r="B3661" s="27">
        <v>3656</v>
      </c>
      <c r="C3661" s="24">
        <v>-2292430.9536737297</v>
      </c>
      <c r="D3661" s="25">
        <v>-528115.64139143098</v>
      </c>
      <c r="E3661" s="25">
        <v>1429372.173317438</v>
      </c>
      <c r="F3661" s="25">
        <v>-243859.06414437899</v>
      </c>
      <c r="G3661" s="25">
        <v>297195.95273539517</v>
      </c>
      <c r="H3661" s="25">
        <v>1558691.1062199567</v>
      </c>
      <c r="I3661" s="25">
        <v>2074203.9173441008</v>
      </c>
      <c r="J3661" s="25">
        <v>755814.86696303263</v>
      </c>
      <c r="K3661" s="25">
        <v>112204.88852260588</v>
      </c>
      <c r="L3661" s="33">
        <v>632752.22568706144</v>
      </c>
    </row>
    <row r="3662" spans="2:12" x14ac:dyDescent="0.25">
      <c r="B3662" s="27">
        <v>3657</v>
      </c>
      <c r="C3662" s="24">
        <v>1189889.0961570656</v>
      </c>
      <c r="D3662" s="25">
        <v>1248055.1286713355</v>
      </c>
      <c r="E3662" s="25">
        <v>1408495.2039553812</v>
      </c>
      <c r="F3662" s="25">
        <v>80481.43485128833</v>
      </c>
      <c r="G3662" s="25">
        <v>2305254.0705038412</v>
      </c>
      <c r="H3662" s="25">
        <v>118474.96746584028</v>
      </c>
      <c r="I3662" s="25">
        <v>431286.79743212089</v>
      </c>
      <c r="J3662" s="25">
        <v>2399034.551573623</v>
      </c>
      <c r="K3662" s="25">
        <v>639907.57769698091</v>
      </c>
      <c r="L3662" s="33">
        <v>-264481.16474210843</v>
      </c>
    </row>
    <row r="3663" spans="2:12" x14ac:dyDescent="0.25">
      <c r="B3663" s="27">
        <v>3658</v>
      </c>
      <c r="C3663" s="24">
        <v>325498.76071483921</v>
      </c>
      <c r="D3663" s="25">
        <v>1125962.6301437113</v>
      </c>
      <c r="E3663" s="25">
        <v>1357423.156914115</v>
      </c>
      <c r="F3663" s="25">
        <v>806645.66938083526</v>
      </c>
      <c r="G3663" s="25">
        <v>1514840.1020993246</v>
      </c>
      <c r="H3663" s="25">
        <v>108174.10151126981</v>
      </c>
      <c r="I3663" s="25">
        <v>1018080.5439248709</v>
      </c>
      <c r="J3663" s="25">
        <v>-780957.38191232504</v>
      </c>
      <c r="K3663" s="25">
        <v>-1507704.7149800532</v>
      </c>
      <c r="L3663" s="33">
        <v>2401354.2538897702</v>
      </c>
    </row>
    <row r="3664" spans="2:12" x14ac:dyDescent="0.25">
      <c r="B3664" s="27">
        <v>3659</v>
      </c>
      <c r="C3664" s="24">
        <v>940511.95829254203</v>
      </c>
      <c r="D3664" s="25">
        <v>-798796.11463175761</v>
      </c>
      <c r="E3664" s="25">
        <v>2037098.8569010459</v>
      </c>
      <c r="F3664" s="25">
        <v>-3145.2485395632684</v>
      </c>
      <c r="G3664" s="25">
        <v>604753.00796711352</v>
      </c>
      <c r="H3664" s="25">
        <v>1095300.9650571104</v>
      </c>
      <c r="I3664" s="25">
        <v>64892.98461505631</v>
      </c>
      <c r="J3664" s="25">
        <v>507016.36108385306</v>
      </c>
      <c r="K3664" s="25">
        <v>688175.33040701924</v>
      </c>
      <c r="L3664" s="33">
        <v>597773.19002579991</v>
      </c>
    </row>
    <row r="3665" spans="2:12" x14ac:dyDescent="0.25">
      <c r="B3665" s="27">
        <v>3660</v>
      </c>
      <c r="C3665" s="24">
        <v>2800904.5214043544</v>
      </c>
      <c r="D3665" s="25">
        <v>154969.0722009833</v>
      </c>
      <c r="E3665" s="25">
        <v>385745.7186210556</v>
      </c>
      <c r="F3665" s="25">
        <v>1125024.4803973548</v>
      </c>
      <c r="G3665" s="25">
        <v>352564.2743583126</v>
      </c>
      <c r="H3665" s="25">
        <v>-1700587.9196954696</v>
      </c>
      <c r="I3665" s="25">
        <v>1600989.1305397283</v>
      </c>
      <c r="J3665" s="25">
        <v>-714344.22935686866</v>
      </c>
      <c r="K3665" s="25">
        <v>1196750.9466395723</v>
      </c>
      <c r="L3665" s="33">
        <v>426644.79841674957</v>
      </c>
    </row>
    <row r="3666" spans="2:12" x14ac:dyDescent="0.25">
      <c r="B3666" s="27">
        <v>3661</v>
      </c>
      <c r="C3666" s="24">
        <v>788349.90746699367</v>
      </c>
      <c r="D3666" s="25">
        <v>731316.79016768048</v>
      </c>
      <c r="E3666" s="25">
        <v>1932840.2431646585</v>
      </c>
      <c r="F3666" s="25">
        <v>279559.29640219035</v>
      </c>
      <c r="G3666" s="25">
        <v>1864028.8546084566</v>
      </c>
      <c r="H3666" s="25">
        <v>1399969.4296193738</v>
      </c>
      <c r="I3666" s="25">
        <v>1793103.2897688691</v>
      </c>
      <c r="J3666" s="25">
        <v>-559490.24332166137</v>
      </c>
      <c r="K3666" s="25">
        <v>1597200.3798141181</v>
      </c>
      <c r="L3666" s="33">
        <v>-1143639.1878927241</v>
      </c>
    </row>
    <row r="3667" spans="2:12" x14ac:dyDescent="0.25">
      <c r="B3667" s="27">
        <v>3662</v>
      </c>
      <c r="C3667" s="24">
        <v>853225.97354636062</v>
      </c>
      <c r="D3667" s="25">
        <v>2410952.6485910802</v>
      </c>
      <c r="E3667" s="25">
        <v>504341.29035274824</v>
      </c>
      <c r="F3667" s="25">
        <v>1587481.8830624376</v>
      </c>
      <c r="G3667" s="25">
        <v>1430453.5858160332</v>
      </c>
      <c r="H3667" s="25">
        <v>66349.823911044747</v>
      </c>
      <c r="I3667" s="25">
        <v>422729.61042301171</v>
      </c>
      <c r="J3667" s="25">
        <v>216169.63484958373</v>
      </c>
      <c r="K3667" s="25">
        <v>540923.75741705298</v>
      </c>
      <c r="L3667" s="33">
        <v>757939.81154635549</v>
      </c>
    </row>
    <row r="3668" spans="2:12" x14ac:dyDescent="0.25">
      <c r="B3668" s="27">
        <v>3663</v>
      </c>
      <c r="C3668" s="24">
        <v>-1039259.0468209954</v>
      </c>
      <c r="D3668" s="25">
        <v>2653787.7527626273</v>
      </c>
      <c r="E3668" s="25">
        <v>1199630.8062120215</v>
      </c>
      <c r="F3668" s="25">
        <v>2437309.4568355582</v>
      </c>
      <c r="G3668" s="25">
        <v>1103813.7703561699</v>
      </c>
      <c r="H3668" s="25">
        <v>1951672.5226412262</v>
      </c>
      <c r="I3668" s="25">
        <v>-313008.33836419834</v>
      </c>
      <c r="J3668" s="25">
        <v>462684.17430409137</v>
      </c>
      <c r="K3668" s="25">
        <v>1175477.5165599696</v>
      </c>
      <c r="L3668" s="33">
        <v>1947936.1716568591</v>
      </c>
    </row>
    <row r="3669" spans="2:12" x14ac:dyDescent="0.25">
      <c r="B3669" s="27">
        <v>3664</v>
      </c>
      <c r="C3669" s="24">
        <v>-153774.14531560987</v>
      </c>
      <c r="D3669" s="25">
        <v>732708.17449840344</v>
      </c>
      <c r="E3669" s="25">
        <v>116781.45604753634</v>
      </c>
      <c r="F3669" s="25">
        <v>-34748.621718042064</v>
      </c>
      <c r="G3669" s="25">
        <v>37059.212560474873</v>
      </c>
      <c r="H3669" s="25">
        <v>-753647.5425338666</v>
      </c>
      <c r="I3669" s="25">
        <v>-203771.83050232287</v>
      </c>
      <c r="J3669" s="25">
        <v>1217776.3427388961</v>
      </c>
      <c r="K3669" s="25">
        <v>1243929.8289309139</v>
      </c>
      <c r="L3669" s="33">
        <v>939192.73298404273</v>
      </c>
    </row>
    <row r="3670" spans="2:12" x14ac:dyDescent="0.25">
      <c r="B3670" s="27">
        <v>3665</v>
      </c>
      <c r="C3670" s="24">
        <v>3244027.1814320572</v>
      </c>
      <c r="D3670" s="25">
        <v>2873994.0022518905</v>
      </c>
      <c r="E3670" s="25">
        <v>885900.08767082309</v>
      </c>
      <c r="F3670" s="25">
        <v>1125178.5552807455</v>
      </c>
      <c r="G3670" s="25">
        <v>762917.6945336787</v>
      </c>
      <c r="H3670" s="25">
        <v>1103257.5579648339</v>
      </c>
      <c r="I3670" s="25">
        <v>1642460.3706949218</v>
      </c>
      <c r="J3670" s="25">
        <v>3472535.8359444849</v>
      </c>
      <c r="K3670" s="25">
        <v>250166.0536807985</v>
      </c>
      <c r="L3670" s="33">
        <v>2113295.5446419083</v>
      </c>
    </row>
    <row r="3671" spans="2:12" x14ac:dyDescent="0.25">
      <c r="B3671" s="27">
        <v>3666</v>
      </c>
      <c r="C3671" s="24">
        <v>1080386.6244208077</v>
      </c>
      <c r="D3671" s="25">
        <v>367786.22774013644</v>
      </c>
      <c r="E3671" s="25">
        <v>-529020.69827806205</v>
      </c>
      <c r="F3671" s="25">
        <v>1182467.1228061412</v>
      </c>
      <c r="G3671" s="25">
        <v>668230.04070206545</v>
      </c>
      <c r="H3671" s="25">
        <v>92184.217738199979</v>
      </c>
      <c r="I3671" s="25">
        <v>248444.55326403817</v>
      </c>
      <c r="J3671" s="25">
        <v>-326145.4855067227</v>
      </c>
      <c r="K3671" s="25">
        <v>1605538.077662799</v>
      </c>
      <c r="L3671" s="33">
        <v>932005.41774624446</v>
      </c>
    </row>
    <row r="3672" spans="2:12" x14ac:dyDescent="0.25">
      <c r="B3672" s="27">
        <v>3667</v>
      </c>
      <c r="C3672" s="24">
        <v>943793.58459527418</v>
      </c>
      <c r="D3672" s="25">
        <v>-402571.32728426997</v>
      </c>
      <c r="E3672" s="25">
        <v>2430764.2979502846</v>
      </c>
      <c r="F3672" s="25">
        <v>-688103.66377469478</v>
      </c>
      <c r="G3672" s="25">
        <v>1560670.7848594072</v>
      </c>
      <c r="H3672" s="25">
        <v>-256113.19763173629</v>
      </c>
      <c r="I3672" s="25">
        <v>-1371678.0275325489</v>
      </c>
      <c r="J3672" s="25">
        <v>925972.39103823155</v>
      </c>
      <c r="K3672" s="25">
        <v>392100.98740548873</v>
      </c>
      <c r="L3672" s="33">
        <v>742094.46072890004</v>
      </c>
    </row>
    <row r="3673" spans="2:12" x14ac:dyDescent="0.25">
      <c r="B3673" s="27">
        <v>3668</v>
      </c>
      <c r="C3673" s="24">
        <v>660537.89850819204</v>
      </c>
      <c r="D3673" s="25">
        <v>-1130548.1739212489</v>
      </c>
      <c r="E3673" s="25">
        <v>-830382.82226578891</v>
      </c>
      <c r="F3673" s="25">
        <v>-308756.33850004617</v>
      </c>
      <c r="G3673" s="25">
        <v>-321947.36845373642</v>
      </c>
      <c r="H3673" s="25">
        <v>995473.65367424767</v>
      </c>
      <c r="I3673" s="25">
        <v>55236.618258481845</v>
      </c>
      <c r="J3673" s="25">
        <v>1368725.3752885945</v>
      </c>
      <c r="K3673" s="25">
        <v>2211006.0539032379</v>
      </c>
      <c r="L3673" s="33">
        <v>204515.57058471395</v>
      </c>
    </row>
    <row r="3674" spans="2:12" x14ac:dyDescent="0.25">
      <c r="B3674" s="27">
        <v>3669</v>
      </c>
      <c r="C3674" s="24">
        <v>-1135798.3380578947</v>
      </c>
      <c r="D3674" s="25">
        <v>3205820.3532980857</v>
      </c>
      <c r="E3674" s="25">
        <v>-3081.2738899658434</v>
      </c>
      <c r="F3674" s="25">
        <v>-15512.002556255087</v>
      </c>
      <c r="G3674" s="25">
        <v>231467.84894468822</v>
      </c>
      <c r="H3674" s="25">
        <v>58302.146211431827</v>
      </c>
      <c r="I3674" s="25">
        <v>2062398.1201338214</v>
      </c>
      <c r="J3674" s="25">
        <v>-258793.91196080111</v>
      </c>
      <c r="K3674" s="25">
        <v>-956382.20055377018</v>
      </c>
      <c r="L3674" s="33">
        <v>-1925763.743629755</v>
      </c>
    </row>
    <row r="3675" spans="2:12" x14ac:dyDescent="0.25">
      <c r="B3675" s="27">
        <v>3670</v>
      </c>
      <c r="C3675" s="24">
        <v>1264101.9034438701</v>
      </c>
      <c r="D3675" s="25">
        <v>1384018.6416837769</v>
      </c>
      <c r="E3675" s="25">
        <v>744038.39382387511</v>
      </c>
      <c r="F3675" s="25">
        <v>1196888.5828957907</v>
      </c>
      <c r="G3675" s="25">
        <v>-230501.81094822474</v>
      </c>
      <c r="H3675" s="25">
        <v>1267899.9365843046</v>
      </c>
      <c r="I3675" s="25">
        <v>-26789.370212344453</v>
      </c>
      <c r="J3675" s="25">
        <v>-823546.33894494455</v>
      </c>
      <c r="K3675" s="25">
        <v>1246827.0395874898</v>
      </c>
      <c r="L3675" s="33">
        <v>846637.03060254734</v>
      </c>
    </row>
    <row r="3676" spans="2:12" x14ac:dyDescent="0.25">
      <c r="B3676" s="27">
        <v>3671</v>
      </c>
      <c r="C3676" s="24">
        <v>2835295.3666182207</v>
      </c>
      <c r="D3676" s="25">
        <v>58655.126927110367</v>
      </c>
      <c r="E3676" s="25">
        <v>2317882.584229555</v>
      </c>
      <c r="F3676" s="25">
        <v>-202094.84591480577</v>
      </c>
      <c r="G3676" s="25">
        <v>-437192.86273524305</v>
      </c>
      <c r="H3676" s="25">
        <v>344729.93141091662</v>
      </c>
      <c r="I3676" s="25">
        <v>-45679.425753290765</v>
      </c>
      <c r="J3676" s="25">
        <v>150248.71157182101</v>
      </c>
      <c r="K3676" s="25">
        <v>898543.74244661815</v>
      </c>
      <c r="L3676" s="33">
        <v>259126.97082285816</v>
      </c>
    </row>
    <row r="3677" spans="2:12" x14ac:dyDescent="0.25">
      <c r="B3677" s="27">
        <v>3672</v>
      </c>
      <c r="C3677" s="24">
        <v>2961218.5958438511</v>
      </c>
      <c r="D3677" s="25">
        <v>1236101.094330152</v>
      </c>
      <c r="E3677" s="25">
        <v>1594326.9689243892</v>
      </c>
      <c r="F3677" s="25">
        <v>-420616.04579159478</v>
      </c>
      <c r="G3677" s="25">
        <v>100021.60164163867</v>
      </c>
      <c r="H3677" s="25">
        <v>1385055.7475470956</v>
      </c>
      <c r="I3677" s="25">
        <v>64268.960522975773</v>
      </c>
      <c r="J3677" s="25">
        <v>97462.206786678173</v>
      </c>
      <c r="K3677" s="25">
        <v>2412414.2883445146</v>
      </c>
      <c r="L3677" s="33">
        <v>246241.72015512222</v>
      </c>
    </row>
    <row r="3678" spans="2:12" x14ac:dyDescent="0.25">
      <c r="B3678" s="27">
        <v>3673</v>
      </c>
      <c r="C3678" s="24">
        <v>677206.30422953051</v>
      </c>
      <c r="D3678" s="25">
        <v>-1466907.8824131142</v>
      </c>
      <c r="E3678" s="25">
        <v>-24965.395400012378</v>
      </c>
      <c r="F3678" s="25">
        <v>-306322.57036281517</v>
      </c>
      <c r="G3678" s="25">
        <v>1507541.1584294681</v>
      </c>
      <c r="H3678" s="25">
        <v>827321.06871887483</v>
      </c>
      <c r="I3678" s="25">
        <v>345635.2516430486</v>
      </c>
      <c r="J3678" s="25">
        <v>436525.9880707222</v>
      </c>
      <c r="K3678" s="25">
        <v>60555.810696515255</v>
      </c>
      <c r="L3678" s="33">
        <v>2188955.0393057819</v>
      </c>
    </row>
    <row r="3679" spans="2:12" x14ac:dyDescent="0.25">
      <c r="B3679" s="27">
        <v>3674</v>
      </c>
      <c r="C3679" s="24">
        <v>1381415.5849449784</v>
      </c>
      <c r="D3679" s="25">
        <v>2466715.9171540588</v>
      </c>
      <c r="E3679" s="25">
        <v>-615449.47822947754</v>
      </c>
      <c r="F3679" s="25">
        <v>-806138.11805286864</v>
      </c>
      <c r="G3679" s="25">
        <v>2649601.5929563735</v>
      </c>
      <c r="H3679" s="25">
        <v>733345.35602955706</v>
      </c>
      <c r="I3679" s="25">
        <v>1143138.3796402756</v>
      </c>
      <c r="J3679" s="25">
        <v>34339.669748656917</v>
      </c>
      <c r="K3679" s="25">
        <v>-424845.70961363055</v>
      </c>
      <c r="L3679" s="33">
        <v>1533217.0819930825</v>
      </c>
    </row>
    <row r="3680" spans="2:12" x14ac:dyDescent="0.25">
      <c r="B3680" s="27">
        <v>3675</v>
      </c>
      <c r="C3680" s="24">
        <v>1686017.1657166579</v>
      </c>
      <c r="D3680" s="25">
        <v>1215132.5361708528</v>
      </c>
      <c r="E3680" s="25">
        <v>710372.01359464601</v>
      </c>
      <c r="F3680" s="25">
        <v>-412568.36620933656</v>
      </c>
      <c r="G3680" s="25">
        <v>-509483.93545499071</v>
      </c>
      <c r="H3680" s="25">
        <v>1625587.1666315128</v>
      </c>
      <c r="I3680" s="25">
        <v>245188.47563229315</v>
      </c>
      <c r="J3680" s="25">
        <v>-123369.88024315797</v>
      </c>
      <c r="K3680" s="25">
        <v>2215620.9343213127</v>
      </c>
      <c r="L3680" s="33">
        <v>1202678.9504128192</v>
      </c>
    </row>
    <row r="3681" spans="2:12" x14ac:dyDescent="0.25">
      <c r="B3681" s="27">
        <v>3676</v>
      </c>
      <c r="C3681" s="24">
        <v>396479.41215522867</v>
      </c>
      <c r="D3681" s="25">
        <v>838517.84256170364</v>
      </c>
      <c r="E3681" s="25">
        <v>-250122.97044519708</v>
      </c>
      <c r="F3681" s="25">
        <v>-44248.637274874374</v>
      </c>
      <c r="G3681" s="25">
        <v>2275517.2787860129</v>
      </c>
      <c r="H3681" s="25">
        <v>134978.34031869145</v>
      </c>
      <c r="I3681" s="25">
        <v>1035822.3626475837</v>
      </c>
      <c r="J3681" s="25">
        <v>2164017.5367230889</v>
      </c>
      <c r="K3681" s="25">
        <v>2100299.6844876618</v>
      </c>
      <c r="L3681" s="33">
        <v>681176.53407121962</v>
      </c>
    </row>
    <row r="3682" spans="2:12" x14ac:dyDescent="0.25">
      <c r="B3682" s="27">
        <v>3677</v>
      </c>
      <c r="C3682" s="24">
        <v>-1914475.6228497096</v>
      </c>
      <c r="D3682" s="25">
        <v>1022919.7798011191</v>
      </c>
      <c r="E3682" s="25">
        <v>675804.0117003778</v>
      </c>
      <c r="F3682" s="25">
        <v>1860913.8389179911</v>
      </c>
      <c r="G3682" s="25">
        <v>1590243.285654238</v>
      </c>
      <c r="H3682" s="25">
        <v>168078.04493562039</v>
      </c>
      <c r="I3682" s="25">
        <v>2259956.8207642641</v>
      </c>
      <c r="J3682" s="25">
        <v>273197.07386495825</v>
      </c>
      <c r="K3682" s="25">
        <v>909184.30042184889</v>
      </c>
      <c r="L3682" s="33">
        <v>588740.48280690145</v>
      </c>
    </row>
    <row r="3683" spans="2:12" x14ac:dyDescent="0.25">
      <c r="B3683" s="27">
        <v>3678</v>
      </c>
      <c r="C3683" s="24">
        <v>1870808.172727562</v>
      </c>
      <c r="D3683" s="25">
        <v>-741744.76768575236</v>
      </c>
      <c r="E3683" s="25">
        <v>1095724.283206379</v>
      </c>
      <c r="F3683" s="25">
        <v>58651.05507885851</v>
      </c>
      <c r="G3683" s="25">
        <v>850008.86060074158</v>
      </c>
      <c r="H3683" s="25">
        <v>-1359054.1698280945</v>
      </c>
      <c r="I3683" s="25">
        <v>-668896.07833376573</v>
      </c>
      <c r="J3683" s="25">
        <v>-372178.88469616277</v>
      </c>
      <c r="K3683" s="25">
        <v>1487311.8133227089</v>
      </c>
      <c r="L3683" s="33">
        <v>1930160.7114107036</v>
      </c>
    </row>
    <row r="3684" spans="2:12" x14ac:dyDescent="0.25">
      <c r="B3684" s="27">
        <v>3679</v>
      </c>
      <c r="C3684" s="24">
        <v>-285209.03500566911</v>
      </c>
      <c r="D3684" s="25">
        <v>-939938.28817003313</v>
      </c>
      <c r="E3684" s="25">
        <v>2805733.7851446522</v>
      </c>
      <c r="F3684" s="25">
        <v>1038169.1156545626</v>
      </c>
      <c r="G3684" s="25">
        <v>2594680.239068076</v>
      </c>
      <c r="H3684" s="25">
        <v>-1451030.7279680464</v>
      </c>
      <c r="I3684" s="25">
        <v>-165624.38160314038</v>
      </c>
      <c r="J3684" s="25">
        <v>-1463182.8286302132</v>
      </c>
      <c r="K3684" s="25">
        <v>955731.96388987824</v>
      </c>
      <c r="L3684" s="33">
        <v>2119886.7717904854</v>
      </c>
    </row>
    <row r="3685" spans="2:12" x14ac:dyDescent="0.25">
      <c r="B3685" s="27">
        <v>3680</v>
      </c>
      <c r="C3685" s="24">
        <v>1653198.3660552986</v>
      </c>
      <c r="D3685" s="25">
        <v>1755529.7804242177</v>
      </c>
      <c r="E3685" s="25">
        <v>4489.5748391211964</v>
      </c>
      <c r="F3685" s="25">
        <v>2788912.8971372657</v>
      </c>
      <c r="G3685" s="25">
        <v>1388396.5947105726</v>
      </c>
      <c r="H3685" s="25">
        <v>385143.8718599556</v>
      </c>
      <c r="I3685" s="25">
        <v>-235839.7212351067</v>
      </c>
      <c r="J3685" s="25">
        <v>457143.81954403082</v>
      </c>
      <c r="K3685" s="25">
        <v>399342.57249664143</v>
      </c>
      <c r="L3685" s="33">
        <v>25380.90145810321</v>
      </c>
    </row>
    <row r="3686" spans="2:12" x14ac:dyDescent="0.25">
      <c r="B3686" s="27">
        <v>3681</v>
      </c>
      <c r="C3686" s="24">
        <v>3999495.2089479379</v>
      </c>
      <c r="D3686" s="25">
        <v>53970.085039821453</v>
      </c>
      <c r="E3686" s="25">
        <v>-70602.92422434641</v>
      </c>
      <c r="F3686" s="25">
        <v>2646231.9769097948</v>
      </c>
      <c r="G3686" s="25">
        <v>1228097.7740333476</v>
      </c>
      <c r="H3686" s="25">
        <v>1442315.647315416</v>
      </c>
      <c r="I3686" s="25">
        <v>2156234.9254089817</v>
      </c>
      <c r="J3686" s="25">
        <v>4476513.4329361673</v>
      </c>
      <c r="K3686" s="25">
        <v>1401265.4689300843</v>
      </c>
      <c r="L3686" s="33">
        <v>1122963.0418378245</v>
      </c>
    </row>
    <row r="3687" spans="2:12" x14ac:dyDescent="0.25">
      <c r="B3687" s="27">
        <v>3682</v>
      </c>
      <c r="C3687" s="24">
        <v>744586.13911399338</v>
      </c>
      <c r="D3687" s="25">
        <v>793172.6218615612</v>
      </c>
      <c r="E3687" s="25">
        <v>-666994.01050191699</v>
      </c>
      <c r="F3687" s="25">
        <v>116717.17027096078</v>
      </c>
      <c r="G3687" s="25">
        <v>2893227.7080322783</v>
      </c>
      <c r="H3687" s="25">
        <v>1302196.5455058403</v>
      </c>
      <c r="I3687" s="25">
        <v>820599.86357608065</v>
      </c>
      <c r="J3687" s="25">
        <v>1455854.0916087809</v>
      </c>
      <c r="K3687" s="25">
        <v>-190395.16183072329</v>
      </c>
      <c r="L3687" s="33">
        <v>2509656.607890252</v>
      </c>
    </row>
    <row r="3688" spans="2:12" x14ac:dyDescent="0.25">
      <c r="B3688" s="27">
        <v>3683</v>
      </c>
      <c r="C3688" s="24">
        <v>827.65698639024049</v>
      </c>
      <c r="D3688" s="25">
        <v>635106.68491450744</v>
      </c>
      <c r="E3688" s="25">
        <v>405749.34058033628</v>
      </c>
      <c r="F3688" s="25">
        <v>1002071.2218615385</v>
      </c>
      <c r="G3688" s="25">
        <v>66477.45725755766</v>
      </c>
      <c r="H3688" s="25">
        <v>38741.337305052672</v>
      </c>
      <c r="I3688" s="25">
        <v>259587.56013066508</v>
      </c>
      <c r="J3688" s="25">
        <v>1377131.5283666523</v>
      </c>
      <c r="K3688" s="25">
        <v>1326841.6147553255</v>
      </c>
      <c r="L3688" s="33">
        <v>-516244.55030998308</v>
      </c>
    </row>
    <row r="3689" spans="2:12" x14ac:dyDescent="0.25">
      <c r="B3689" s="27">
        <v>3684</v>
      </c>
      <c r="C3689" s="24">
        <v>-1431251.7223401668</v>
      </c>
      <c r="D3689" s="25">
        <v>1023732.0826529977</v>
      </c>
      <c r="E3689" s="25">
        <v>1055859.5396174765</v>
      </c>
      <c r="F3689" s="25">
        <v>2368829.9138045819</v>
      </c>
      <c r="G3689" s="25">
        <v>1828922.6026959373</v>
      </c>
      <c r="H3689" s="25">
        <v>-771099.63661464723</v>
      </c>
      <c r="I3689" s="25">
        <v>2026062.8087602984</v>
      </c>
      <c r="J3689" s="25">
        <v>1301868.8362864028</v>
      </c>
      <c r="K3689" s="25">
        <v>11404.937903787475</v>
      </c>
      <c r="L3689" s="33">
        <v>1307341.8919615922</v>
      </c>
    </row>
    <row r="3690" spans="2:12" x14ac:dyDescent="0.25">
      <c r="B3690" s="27">
        <v>3685</v>
      </c>
      <c r="C3690" s="24">
        <v>1437138.0721010985</v>
      </c>
      <c r="D3690" s="25">
        <v>-2891689.1010440611</v>
      </c>
      <c r="E3690" s="25">
        <v>192478.85541559756</v>
      </c>
      <c r="F3690" s="25">
        <v>-110407.06976382341</v>
      </c>
      <c r="G3690" s="25">
        <v>-230502.92875383608</v>
      </c>
      <c r="H3690" s="25">
        <v>-1717735.3208831958</v>
      </c>
      <c r="I3690" s="25">
        <v>880085.49854488578</v>
      </c>
      <c r="J3690" s="25">
        <v>-409170.91706614057</v>
      </c>
      <c r="K3690" s="25">
        <v>1131315.5837646332</v>
      </c>
      <c r="L3690" s="33">
        <v>-650942.90203552647</v>
      </c>
    </row>
    <row r="3691" spans="2:12" x14ac:dyDescent="0.25">
      <c r="B3691" s="27">
        <v>3686</v>
      </c>
      <c r="C3691" s="24">
        <v>1588061.6414253833</v>
      </c>
      <c r="D3691" s="25">
        <v>-1126042.2798060244</v>
      </c>
      <c r="E3691" s="25">
        <v>2229134.8273694026</v>
      </c>
      <c r="F3691" s="25">
        <v>102848.45254274784</v>
      </c>
      <c r="G3691" s="25">
        <v>1396365.924538875</v>
      </c>
      <c r="H3691" s="25">
        <v>430234.82437362242</v>
      </c>
      <c r="I3691" s="25">
        <v>2108690.1996259689</v>
      </c>
      <c r="J3691" s="25">
        <v>-217371.77548074629</v>
      </c>
      <c r="K3691" s="25">
        <v>852532.27480477979</v>
      </c>
      <c r="L3691" s="33">
        <v>5776.5858525666408</v>
      </c>
    </row>
    <row r="3692" spans="2:12" x14ac:dyDescent="0.25">
      <c r="B3692" s="27">
        <v>3687</v>
      </c>
      <c r="C3692" s="24">
        <v>-878379.93743047398</v>
      </c>
      <c r="D3692" s="25">
        <v>1240058.0135709383</v>
      </c>
      <c r="E3692" s="25">
        <v>-1437070.023520025</v>
      </c>
      <c r="F3692" s="25">
        <v>699631.55573817622</v>
      </c>
      <c r="G3692" s="25">
        <v>2069879.3177634021</v>
      </c>
      <c r="H3692" s="25">
        <v>1690376.6474443078</v>
      </c>
      <c r="I3692" s="25">
        <v>565264.19559518527</v>
      </c>
      <c r="J3692" s="25">
        <v>-191043.37149939686</v>
      </c>
      <c r="K3692" s="25">
        <v>765712.57226505363</v>
      </c>
      <c r="L3692" s="33">
        <v>947004.56883685663</v>
      </c>
    </row>
    <row r="3693" spans="2:12" x14ac:dyDescent="0.25">
      <c r="B3693" s="27">
        <v>3688</v>
      </c>
      <c r="C3693" s="24">
        <v>5322113.6133478312</v>
      </c>
      <c r="D3693" s="25">
        <v>2140918.7154544145</v>
      </c>
      <c r="E3693" s="25">
        <v>721239.73075179476</v>
      </c>
      <c r="F3693" s="25">
        <v>-491310.58950521424</v>
      </c>
      <c r="G3693" s="25">
        <v>1038232.8266791999</v>
      </c>
      <c r="H3693" s="25">
        <v>1717651.9509279239</v>
      </c>
      <c r="I3693" s="25">
        <v>-339271.81920756726</v>
      </c>
      <c r="J3693" s="25">
        <v>1344727.7858644901</v>
      </c>
      <c r="K3693" s="25">
        <v>1064780.3792289114</v>
      </c>
      <c r="L3693" s="33">
        <v>-32338.98234082479</v>
      </c>
    </row>
    <row r="3694" spans="2:12" x14ac:dyDescent="0.25">
      <c r="B3694" s="27">
        <v>3689</v>
      </c>
      <c r="C3694" s="24">
        <v>576512.51429961389</v>
      </c>
      <c r="D3694" s="25">
        <v>2424977.8727700249</v>
      </c>
      <c r="E3694" s="25">
        <v>734629.74893196393</v>
      </c>
      <c r="F3694" s="25">
        <v>-78335.673122344539</v>
      </c>
      <c r="G3694" s="25">
        <v>-396061.81075743446</v>
      </c>
      <c r="H3694" s="25">
        <v>-1164564.7147213938</v>
      </c>
      <c r="I3694" s="25">
        <v>1858253.9204005189</v>
      </c>
      <c r="J3694" s="25">
        <v>1160921.7247321559</v>
      </c>
      <c r="K3694" s="25">
        <v>2075554.6333142444</v>
      </c>
      <c r="L3694" s="33">
        <v>729782.0279390025</v>
      </c>
    </row>
    <row r="3695" spans="2:12" x14ac:dyDescent="0.25">
      <c r="B3695" s="27">
        <v>3690</v>
      </c>
      <c r="C3695" s="24">
        <v>779501.25039279182</v>
      </c>
      <c r="D3695" s="25">
        <v>2342626.2752723405</v>
      </c>
      <c r="E3695" s="25">
        <v>56284.787400180474</v>
      </c>
      <c r="F3695" s="25">
        <v>666532.86984133255</v>
      </c>
      <c r="G3695" s="25">
        <v>339710.61092748353</v>
      </c>
      <c r="H3695" s="25">
        <v>242982.30214389786</v>
      </c>
      <c r="I3695" s="25">
        <v>3085876.9121094635</v>
      </c>
      <c r="J3695" s="25">
        <v>2302355.7962909113</v>
      </c>
      <c r="K3695" s="25">
        <v>425897.98068667902</v>
      </c>
      <c r="L3695" s="33">
        <v>2476888.1139671411</v>
      </c>
    </row>
    <row r="3696" spans="2:12" x14ac:dyDescent="0.25">
      <c r="B3696" s="27">
        <v>3691</v>
      </c>
      <c r="C3696" s="24">
        <v>2449588.2516467082</v>
      </c>
      <c r="D3696" s="25">
        <v>602942.35759724723</v>
      </c>
      <c r="E3696" s="25">
        <v>767177.2148123607</v>
      </c>
      <c r="F3696" s="25">
        <v>1244357.4781948412</v>
      </c>
      <c r="G3696" s="25">
        <v>1845080.8217825955</v>
      </c>
      <c r="H3696" s="25">
        <v>1663450.3402344668</v>
      </c>
      <c r="I3696" s="25">
        <v>621017.70670030732</v>
      </c>
      <c r="J3696" s="25">
        <v>1705513.7726093247</v>
      </c>
      <c r="K3696" s="25">
        <v>1094252.9058554582</v>
      </c>
      <c r="L3696" s="33">
        <v>-608875.8091240162</v>
      </c>
    </row>
    <row r="3697" spans="2:12" x14ac:dyDescent="0.25">
      <c r="B3697" s="27">
        <v>3692</v>
      </c>
      <c r="C3697" s="24">
        <v>2539940.0967444396</v>
      </c>
      <c r="D3697" s="25">
        <v>162994.83409302589</v>
      </c>
      <c r="E3697" s="25">
        <v>1842572.8364798091</v>
      </c>
      <c r="F3697" s="25">
        <v>118749.42192002526</v>
      </c>
      <c r="G3697" s="25">
        <v>2999489.808507341</v>
      </c>
      <c r="H3697" s="25">
        <v>1654121.8253518911</v>
      </c>
      <c r="I3697" s="25">
        <v>4066935.1480313055</v>
      </c>
      <c r="J3697" s="25">
        <v>2980014.5694384128</v>
      </c>
      <c r="K3697" s="25">
        <v>2199823.4211257794</v>
      </c>
      <c r="L3697" s="33">
        <v>-68208.762664753012</v>
      </c>
    </row>
    <row r="3698" spans="2:12" x14ac:dyDescent="0.25">
      <c r="B3698" s="27">
        <v>3693</v>
      </c>
      <c r="C3698" s="24">
        <v>-1216687.5405161562</v>
      </c>
      <c r="D3698" s="25">
        <v>-257302.05622290121</v>
      </c>
      <c r="E3698" s="25">
        <v>453936.85066165915</v>
      </c>
      <c r="F3698" s="25">
        <v>284804.02157315984</v>
      </c>
      <c r="G3698" s="25">
        <v>-1420490.091471799</v>
      </c>
      <c r="H3698" s="25">
        <v>541043.42118987627</v>
      </c>
      <c r="I3698" s="25">
        <v>566301.87508062087</v>
      </c>
      <c r="J3698" s="25">
        <v>-1043205.1943303412</v>
      </c>
      <c r="K3698" s="25">
        <v>1976054.8809810327</v>
      </c>
      <c r="L3698" s="33">
        <v>657353.99570320779</v>
      </c>
    </row>
    <row r="3699" spans="2:12" x14ac:dyDescent="0.25">
      <c r="B3699" s="27">
        <v>3694</v>
      </c>
      <c r="C3699" s="24">
        <v>3307697.5107108196</v>
      </c>
      <c r="D3699" s="25">
        <v>3152842.532289403</v>
      </c>
      <c r="E3699" s="25">
        <v>2121797.8880180186</v>
      </c>
      <c r="F3699" s="25">
        <v>1186417.9792897338</v>
      </c>
      <c r="G3699" s="25">
        <v>-276081.61969835078</v>
      </c>
      <c r="H3699" s="25">
        <v>747875.67731925845</v>
      </c>
      <c r="I3699" s="25">
        <v>-338110.9960216959</v>
      </c>
      <c r="J3699" s="25">
        <v>866316.37889287621</v>
      </c>
      <c r="K3699" s="25">
        <v>607318.51002138667</v>
      </c>
      <c r="L3699" s="33">
        <v>941928.38226299873</v>
      </c>
    </row>
    <row r="3700" spans="2:12" x14ac:dyDescent="0.25">
      <c r="B3700" s="27">
        <v>3695</v>
      </c>
      <c r="C3700" s="24">
        <v>-61251.461720718071</v>
      </c>
      <c r="D3700" s="25">
        <v>3897181.9949907158</v>
      </c>
      <c r="E3700" s="25">
        <v>1074578.2848300487</v>
      </c>
      <c r="F3700" s="25">
        <v>741869.31055568252</v>
      </c>
      <c r="G3700" s="25">
        <v>1022809.2516587381</v>
      </c>
      <c r="H3700" s="25">
        <v>1465547.965004201</v>
      </c>
      <c r="I3700" s="25">
        <v>954126.99211188825</v>
      </c>
      <c r="J3700" s="25">
        <v>688310.33541965205</v>
      </c>
      <c r="K3700" s="25">
        <v>247020.93114986271</v>
      </c>
      <c r="L3700" s="33">
        <v>-396757.70007026568</v>
      </c>
    </row>
    <row r="3701" spans="2:12" x14ac:dyDescent="0.25">
      <c r="B3701" s="27">
        <v>3696</v>
      </c>
      <c r="C3701" s="24">
        <v>3531182.1277128411</v>
      </c>
      <c r="D3701" s="25">
        <v>3788656.405649635</v>
      </c>
      <c r="E3701" s="25">
        <v>72233.845494050533</v>
      </c>
      <c r="F3701" s="25">
        <v>1788654.4070377308</v>
      </c>
      <c r="G3701" s="25">
        <v>846403.21684093447</v>
      </c>
      <c r="H3701" s="25">
        <v>184830.46969193127</v>
      </c>
      <c r="I3701" s="25">
        <v>442662.92199530872</v>
      </c>
      <c r="J3701" s="25">
        <v>1135676.2111406233</v>
      </c>
      <c r="K3701" s="25">
        <v>1209469.454288261</v>
      </c>
      <c r="L3701" s="33">
        <v>1874127.0574936019</v>
      </c>
    </row>
    <row r="3702" spans="2:12" x14ac:dyDescent="0.25">
      <c r="B3702" s="27">
        <v>3697</v>
      </c>
      <c r="C3702" s="24">
        <v>-1041555.027536815</v>
      </c>
      <c r="D3702" s="25">
        <v>-501330.2316508037</v>
      </c>
      <c r="E3702" s="25">
        <v>-622730.93267013738</v>
      </c>
      <c r="F3702" s="25">
        <v>-872102.65465061972</v>
      </c>
      <c r="G3702" s="25">
        <v>363361.21539076464</v>
      </c>
      <c r="H3702" s="25">
        <v>940111.17612823285</v>
      </c>
      <c r="I3702" s="25">
        <v>818681.89275358617</v>
      </c>
      <c r="J3702" s="25">
        <v>803535.19412743999</v>
      </c>
      <c r="K3702" s="25">
        <v>1750269.4829523722</v>
      </c>
      <c r="L3702" s="33">
        <v>1077397.5971287992</v>
      </c>
    </row>
    <row r="3703" spans="2:12" x14ac:dyDescent="0.25">
      <c r="B3703" s="27">
        <v>3698</v>
      </c>
      <c r="C3703" s="24">
        <v>2061891.5403246293</v>
      </c>
      <c r="D3703" s="25">
        <v>1051027.142351036</v>
      </c>
      <c r="E3703" s="25">
        <v>1477580.3570216401</v>
      </c>
      <c r="F3703" s="25">
        <v>-279080.33497867733</v>
      </c>
      <c r="G3703" s="25">
        <v>2637849.0599054983</v>
      </c>
      <c r="H3703" s="25">
        <v>1483857.8474238692</v>
      </c>
      <c r="I3703" s="25">
        <v>909142.40009003971</v>
      </c>
      <c r="J3703" s="25">
        <v>-388743.78309749207</v>
      </c>
      <c r="K3703" s="25">
        <v>337903.47554517211</v>
      </c>
      <c r="L3703" s="33">
        <v>-491032.41757964622</v>
      </c>
    </row>
    <row r="3704" spans="2:12" x14ac:dyDescent="0.25">
      <c r="B3704" s="27">
        <v>3699</v>
      </c>
      <c r="C3704" s="24">
        <v>592006.34981549717</v>
      </c>
      <c r="D3704" s="25">
        <v>-1161658.2793112455</v>
      </c>
      <c r="E3704" s="25">
        <v>201428.71476243017</v>
      </c>
      <c r="F3704" s="25">
        <v>-647006.30632076645</v>
      </c>
      <c r="G3704" s="25">
        <v>-8486.9001538911834</v>
      </c>
      <c r="H3704" s="25">
        <v>591048.60780276451</v>
      </c>
      <c r="I3704" s="25">
        <v>893936.58059663419</v>
      </c>
      <c r="J3704" s="25">
        <v>1192000.5015689051</v>
      </c>
      <c r="K3704" s="25">
        <v>-846681.05576687632</v>
      </c>
      <c r="L3704" s="33">
        <v>971925.28172684601</v>
      </c>
    </row>
    <row r="3705" spans="2:12" x14ac:dyDescent="0.25">
      <c r="B3705" s="27">
        <v>3700</v>
      </c>
      <c r="C3705" s="24">
        <v>206444.36078666849</v>
      </c>
      <c r="D3705" s="25">
        <v>935154.92389639793</v>
      </c>
      <c r="E3705" s="25">
        <v>1557342.3664900698</v>
      </c>
      <c r="F3705" s="25">
        <v>214311.24062418472</v>
      </c>
      <c r="G3705" s="25">
        <v>1313366.9073306378</v>
      </c>
      <c r="H3705" s="25">
        <v>405039.07861290919</v>
      </c>
      <c r="I3705" s="25">
        <v>2100747.6313248249</v>
      </c>
      <c r="J3705" s="25">
        <v>1284695.9171126345</v>
      </c>
      <c r="K3705" s="25">
        <v>3442190.1837055068</v>
      </c>
      <c r="L3705" s="33">
        <v>-682865.21239622682</v>
      </c>
    </row>
    <row r="3706" spans="2:12" x14ac:dyDescent="0.25">
      <c r="B3706" s="27">
        <v>3701</v>
      </c>
      <c r="C3706" s="24">
        <v>4700930.1556300875</v>
      </c>
      <c r="D3706" s="25">
        <v>1652240.1903666686</v>
      </c>
      <c r="E3706" s="25">
        <v>179777.91175840376</v>
      </c>
      <c r="F3706" s="25">
        <v>712746.91076970287</v>
      </c>
      <c r="G3706" s="25">
        <v>705239.54984610248</v>
      </c>
      <c r="H3706" s="25">
        <v>2189237.0994908484</v>
      </c>
      <c r="I3706" s="25">
        <v>400202.54545493191</v>
      </c>
      <c r="J3706" s="25">
        <v>3276847.4321734132</v>
      </c>
      <c r="K3706" s="25">
        <v>-184809.48301441828</v>
      </c>
      <c r="L3706" s="33">
        <v>1941426.0517355502</v>
      </c>
    </row>
    <row r="3707" spans="2:12" x14ac:dyDescent="0.25">
      <c r="B3707" s="27">
        <v>3702</v>
      </c>
      <c r="C3707" s="24">
        <v>712250.44016418094</v>
      </c>
      <c r="D3707" s="25">
        <v>172827.74870396405</v>
      </c>
      <c r="E3707" s="25">
        <v>2660831.651533897</v>
      </c>
      <c r="F3707" s="25">
        <v>-34208.616505531594</v>
      </c>
      <c r="G3707" s="25">
        <v>-415833.26544932369</v>
      </c>
      <c r="H3707" s="25">
        <v>-1018837.3674109883</v>
      </c>
      <c r="I3707" s="25">
        <v>953945.51235715626</v>
      </c>
      <c r="J3707" s="25">
        <v>1210202.4381386321</v>
      </c>
      <c r="K3707" s="25">
        <v>2247966.1882618298</v>
      </c>
      <c r="L3707" s="33">
        <v>461734.80128247058</v>
      </c>
    </row>
    <row r="3708" spans="2:12" x14ac:dyDescent="0.25">
      <c r="B3708" s="27">
        <v>3703</v>
      </c>
      <c r="C3708" s="24">
        <v>2159075.4230644708</v>
      </c>
      <c r="D3708" s="25">
        <v>-1106238.3408206808</v>
      </c>
      <c r="E3708" s="25">
        <v>-759409.62140349159</v>
      </c>
      <c r="F3708" s="25">
        <v>677767.92999733519</v>
      </c>
      <c r="G3708" s="25">
        <v>777236.68419744167</v>
      </c>
      <c r="H3708" s="25">
        <v>-373996.20987154171</v>
      </c>
      <c r="I3708" s="25">
        <v>1553980.366676169</v>
      </c>
      <c r="J3708" s="25">
        <v>1725629.7971536638</v>
      </c>
      <c r="K3708" s="25">
        <v>1780299.8896516045</v>
      </c>
      <c r="L3708" s="33">
        <v>-864454.76526761847</v>
      </c>
    </row>
    <row r="3709" spans="2:12" x14ac:dyDescent="0.25">
      <c r="B3709" s="27">
        <v>3704</v>
      </c>
      <c r="C3709" s="24">
        <v>837874.08690065285</v>
      </c>
      <c r="D3709" s="25">
        <v>2729116.2372518955</v>
      </c>
      <c r="E3709" s="25">
        <v>2273253.5154531947</v>
      </c>
      <c r="F3709" s="25">
        <v>2259355.3919913182</v>
      </c>
      <c r="G3709" s="25">
        <v>2239445.9632852473</v>
      </c>
      <c r="H3709" s="25">
        <v>885794.4676611349</v>
      </c>
      <c r="I3709" s="25">
        <v>-63598.636999743991</v>
      </c>
      <c r="J3709" s="25">
        <v>-129521.39884330146</v>
      </c>
      <c r="K3709" s="25">
        <v>-41135.685889839195</v>
      </c>
      <c r="L3709" s="33">
        <v>1334100.8564984552</v>
      </c>
    </row>
    <row r="3710" spans="2:12" x14ac:dyDescent="0.25">
      <c r="B3710" s="27">
        <v>3705</v>
      </c>
      <c r="C3710" s="24">
        <v>3065423.0906153312</v>
      </c>
      <c r="D3710" s="25">
        <v>1367410.7014866886</v>
      </c>
      <c r="E3710" s="25">
        <v>1929406.5863658371</v>
      </c>
      <c r="F3710" s="25">
        <v>1977159.0734125124</v>
      </c>
      <c r="G3710" s="25">
        <v>218072.01805753773</v>
      </c>
      <c r="H3710" s="25">
        <v>1138211.6229045214</v>
      </c>
      <c r="I3710" s="25">
        <v>-510366.42719746195</v>
      </c>
      <c r="J3710" s="25">
        <v>1915579.8731265655</v>
      </c>
      <c r="K3710" s="25">
        <v>2613154.6515564476</v>
      </c>
      <c r="L3710" s="33">
        <v>1112327.3503445545</v>
      </c>
    </row>
    <row r="3711" spans="2:12" x14ac:dyDescent="0.25">
      <c r="B3711" s="27">
        <v>3706</v>
      </c>
      <c r="C3711" s="24">
        <v>-1257839.3748752926</v>
      </c>
      <c r="D3711" s="25">
        <v>527765.86685781647</v>
      </c>
      <c r="E3711" s="25">
        <v>-171682.21707512764</v>
      </c>
      <c r="F3711" s="25">
        <v>406786.68572010519</v>
      </c>
      <c r="G3711" s="25">
        <v>-569311.99860414397</v>
      </c>
      <c r="H3711" s="25">
        <v>518990.69805952441</v>
      </c>
      <c r="I3711" s="25">
        <v>1380920.0769187952</v>
      </c>
      <c r="J3711" s="25">
        <v>793729.16176975938</v>
      </c>
      <c r="K3711" s="25">
        <v>511869.94393187994</v>
      </c>
      <c r="L3711" s="33">
        <v>-105540.07242840575</v>
      </c>
    </row>
    <row r="3712" spans="2:12" x14ac:dyDescent="0.25">
      <c r="B3712" s="27">
        <v>3707</v>
      </c>
      <c r="C3712" s="24">
        <v>-207551.78332017921</v>
      </c>
      <c r="D3712" s="25">
        <v>576649.0107506467</v>
      </c>
      <c r="E3712" s="25">
        <v>240908.1693058908</v>
      </c>
      <c r="F3712" s="25">
        <v>1708028.8073076936</v>
      </c>
      <c r="G3712" s="25">
        <v>337523.38819948118</v>
      </c>
      <c r="H3712" s="25">
        <v>958607.6528811818</v>
      </c>
      <c r="I3712" s="25">
        <v>283611.37436367571</v>
      </c>
      <c r="J3712" s="25">
        <v>1326773.965280056</v>
      </c>
      <c r="K3712" s="25">
        <v>925420.61888068821</v>
      </c>
      <c r="L3712" s="33">
        <v>-55582.702871815767</v>
      </c>
    </row>
    <row r="3713" spans="2:12" x14ac:dyDescent="0.25">
      <c r="B3713" s="27">
        <v>3708</v>
      </c>
      <c r="C3713" s="24">
        <v>1270426.6038511824</v>
      </c>
      <c r="D3713" s="25">
        <v>1701126.6111985114</v>
      </c>
      <c r="E3713" s="25">
        <v>-1050333.1728029163</v>
      </c>
      <c r="F3713" s="25">
        <v>1180449.9976073271</v>
      </c>
      <c r="G3713" s="25">
        <v>733043.74974212982</v>
      </c>
      <c r="H3713" s="25">
        <v>1071389.9674299676</v>
      </c>
      <c r="I3713" s="25">
        <v>2342409.0562763689</v>
      </c>
      <c r="J3713" s="25">
        <v>-59292.69120344054</v>
      </c>
      <c r="K3713" s="25">
        <v>668420.74552106205</v>
      </c>
      <c r="L3713" s="33">
        <v>2321780.2047094209</v>
      </c>
    </row>
    <row r="3714" spans="2:12" x14ac:dyDescent="0.25">
      <c r="B3714" s="27">
        <v>3709</v>
      </c>
      <c r="C3714" s="24">
        <v>-99015.783295765053</v>
      </c>
      <c r="D3714" s="25">
        <v>880003.83552209241</v>
      </c>
      <c r="E3714" s="25">
        <v>732120.78280811198</v>
      </c>
      <c r="F3714" s="25">
        <v>4019272.2580228574</v>
      </c>
      <c r="G3714" s="25">
        <v>339765.9475096087</v>
      </c>
      <c r="H3714" s="25">
        <v>-534743.12650994817</v>
      </c>
      <c r="I3714" s="25">
        <v>607748.65602286393</v>
      </c>
      <c r="J3714" s="25">
        <v>-461013.58413131488</v>
      </c>
      <c r="K3714" s="25">
        <v>1495788.9108679467</v>
      </c>
      <c r="L3714" s="33">
        <v>1179683.2269448293</v>
      </c>
    </row>
    <row r="3715" spans="2:12" x14ac:dyDescent="0.25">
      <c r="B3715" s="27">
        <v>3710</v>
      </c>
      <c r="C3715" s="24">
        <v>2100482.9429594995</v>
      </c>
      <c r="D3715" s="25">
        <v>462524.78357945709</v>
      </c>
      <c r="E3715" s="25">
        <v>922886.61711055133</v>
      </c>
      <c r="F3715" s="25">
        <v>-563981.88148140209</v>
      </c>
      <c r="G3715" s="25">
        <v>29116.188792480156</v>
      </c>
      <c r="H3715" s="25">
        <v>1668957.1267589405</v>
      </c>
      <c r="I3715" s="25">
        <v>-551572.52948700357</v>
      </c>
      <c r="J3715" s="25">
        <v>1224421.3264763635</v>
      </c>
      <c r="K3715" s="25">
        <v>2115291.3075526115</v>
      </c>
      <c r="L3715" s="33">
        <v>2133389.5738136899</v>
      </c>
    </row>
    <row r="3716" spans="2:12" x14ac:dyDescent="0.25">
      <c r="B3716" s="27">
        <v>3711</v>
      </c>
      <c r="C3716" s="24">
        <v>392304.29166592518</v>
      </c>
      <c r="D3716" s="25">
        <v>1835913.3368706349</v>
      </c>
      <c r="E3716" s="25">
        <v>1140232.9378912505</v>
      </c>
      <c r="F3716" s="25">
        <v>1410906.633584125</v>
      </c>
      <c r="G3716" s="25">
        <v>-113113.96476463601</v>
      </c>
      <c r="H3716" s="25">
        <v>2607050.7607040955</v>
      </c>
      <c r="I3716" s="25">
        <v>1419302.3417102643</v>
      </c>
      <c r="J3716" s="25">
        <v>2714000.1343509443</v>
      </c>
      <c r="K3716" s="25">
        <v>2033443.3319930085</v>
      </c>
      <c r="L3716" s="33">
        <v>962667.84325671662</v>
      </c>
    </row>
    <row r="3717" spans="2:12" x14ac:dyDescent="0.25">
      <c r="B3717" s="27">
        <v>3712</v>
      </c>
      <c r="C3717" s="24">
        <v>1265305.9623268913</v>
      </c>
      <c r="D3717" s="25">
        <v>3595667.3740874398</v>
      </c>
      <c r="E3717" s="25">
        <v>2449383.251532726</v>
      </c>
      <c r="F3717" s="25">
        <v>1351918.9773725439</v>
      </c>
      <c r="G3717" s="25">
        <v>-103933.84722884325</v>
      </c>
      <c r="H3717" s="25">
        <v>-742858.13324897038</v>
      </c>
      <c r="I3717" s="25">
        <v>-390873.7231510859</v>
      </c>
      <c r="J3717" s="25">
        <v>-521936.75751087302</v>
      </c>
      <c r="K3717" s="25">
        <v>-91777.073865680024</v>
      </c>
      <c r="L3717" s="33">
        <v>5822.5110732475296</v>
      </c>
    </row>
    <row r="3718" spans="2:12" x14ac:dyDescent="0.25">
      <c r="B3718" s="27">
        <v>3713</v>
      </c>
      <c r="C3718" s="24">
        <v>624343.12826072145</v>
      </c>
      <c r="D3718" s="25">
        <v>1225775.8396348478</v>
      </c>
      <c r="E3718" s="25">
        <v>544685.26505918428</v>
      </c>
      <c r="F3718" s="25">
        <v>1203870.1552055879</v>
      </c>
      <c r="G3718" s="25">
        <v>1913406.5083608013</v>
      </c>
      <c r="H3718" s="25">
        <v>237505.10383408656</v>
      </c>
      <c r="I3718" s="25">
        <v>1788400.5894306162</v>
      </c>
      <c r="J3718" s="25">
        <v>1461216.9709224678</v>
      </c>
      <c r="K3718" s="25">
        <v>895081.40902344231</v>
      </c>
      <c r="L3718" s="33">
        <v>515692.67434703326</v>
      </c>
    </row>
    <row r="3719" spans="2:12" x14ac:dyDescent="0.25">
      <c r="B3719" s="27">
        <v>3714</v>
      </c>
      <c r="C3719" s="24">
        <v>-844411.77382725524</v>
      </c>
      <c r="D3719" s="25">
        <v>2293280.2426490313</v>
      </c>
      <c r="E3719" s="25">
        <v>2167906.9449412106</v>
      </c>
      <c r="F3719" s="25">
        <v>87279.929267639294</v>
      </c>
      <c r="G3719" s="25">
        <v>181277.83045839984</v>
      </c>
      <c r="H3719" s="25">
        <v>-951172.71408450417</v>
      </c>
      <c r="I3719" s="25">
        <v>1851672.0341432411</v>
      </c>
      <c r="J3719" s="25">
        <v>-684045.23467649473</v>
      </c>
      <c r="K3719" s="25">
        <v>27227.530637581833</v>
      </c>
      <c r="L3719" s="33">
        <v>-744855.84711416112</v>
      </c>
    </row>
    <row r="3720" spans="2:12" x14ac:dyDescent="0.25">
      <c r="B3720" s="27">
        <v>3715</v>
      </c>
      <c r="C3720" s="24">
        <v>1162650.7806501817</v>
      </c>
      <c r="D3720" s="25">
        <v>1084617.5900574708</v>
      </c>
      <c r="E3720" s="25">
        <v>117686.02481659828</v>
      </c>
      <c r="F3720" s="25">
        <v>563464.00109986262</v>
      </c>
      <c r="G3720" s="25">
        <v>964056.74232593272</v>
      </c>
      <c r="H3720" s="25">
        <v>1671026.8151724967</v>
      </c>
      <c r="I3720" s="25">
        <v>680188.47841702402</v>
      </c>
      <c r="J3720" s="25">
        <v>185450.34190074634</v>
      </c>
      <c r="K3720" s="25">
        <v>1403623.7650432833</v>
      </c>
      <c r="L3720" s="33">
        <v>1001444.5450937683</v>
      </c>
    </row>
    <row r="3721" spans="2:12" x14ac:dyDescent="0.25">
      <c r="B3721" s="27">
        <v>3716</v>
      </c>
      <c r="C3721" s="24">
        <v>-77662.176729905419</v>
      </c>
      <c r="D3721" s="25">
        <v>590375.07020792272</v>
      </c>
      <c r="E3721" s="25">
        <v>2589983.7067753915</v>
      </c>
      <c r="F3721" s="25">
        <v>3326104.5992870573</v>
      </c>
      <c r="G3721" s="25">
        <v>2719176.1893479796</v>
      </c>
      <c r="H3721" s="25">
        <v>-993966.01104745688</v>
      </c>
      <c r="I3721" s="25">
        <v>429898.04922395805</v>
      </c>
      <c r="J3721" s="25">
        <v>-810695.53467907477</v>
      </c>
      <c r="K3721" s="25">
        <v>666316.87506122608</v>
      </c>
      <c r="L3721" s="33">
        <v>1930286.4376158509</v>
      </c>
    </row>
    <row r="3722" spans="2:12" x14ac:dyDescent="0.25">
      <c r="B3722" s="27">
        <v>3717</v>
      </c>
      <c r="C3722" s="24">
        <v>537615.32513531251</v>
      </c>
      <c r="D3722" s="25">
        <v>577837.636744068</v>
      </c>
      <c r="E3722" s="25">
        <v>1638031.7679319317</v>
      </c>
      <c r="F3722" s="25">
        <v>851189.31200484093</v>
      </c>
      <c r="G3722" s="25">
        <v>1669627.5093958089</v>
      </c>
      <c r="H3722" s="25">
        <v>-1329656.4898728768</v>
      </c>
      <c r="I3722" s="25">
        <v>206522.56793032261</v>
      </c>
      <c r="J3722" s="25">
        <v>1550935.5942541026</v>
      </c>
      <c r="K3722" s="25">
        <v>764841.74495809525</v>
      </c>
      <c r="L3722" s="33">
        <v>3410858.3427331527</v>
      </c>
    </row>
    <row r="3723" spans="2:12" x14ac:dyDescent="0.25">
      <c r="B3723" s="27">
        <v>3718</v>
      </c>
      <c r="C3723" s="24">
        <v>1799438.0972136767</v>
      </c>
      <c r="D3723" s="25">
        <v>-1124536.0607107487</v>
      </c>
      <c r="E3723" s="25">
        <v>1732428.1203060136</v>
      </c>
      <c r="F3723" s="25">
        <v>1797738.0525571303</v>
      </c>
      <c r="G3723" s="25">
        <v>1233701.120212439</v>
      </c>
      <c r="H3723" s="25">
        <v>446499.92727825232</v>
      </c>
      <c r="I3723" s="25">
        <v>82544.850317037199</v>
      </c>
      <c r="J3723" s="25">
        <v>-557564.51268031774</v>
      </c>
      <c r="K3723" s="25">
        <v>1888726.9512201995</v>
      </c>
      <c r="L3723" s="33">
        <v>-216111.86825926322</v>
      </c>
    </row>
    <row r="3724" spans="2:12" x14ac:dyDescent="0.25">
      <c r="B3724" s="27">
        <v>3719</v>
      </c>
      <c r="C3724" s="24">
        <v>2109590.2992931064</v>
      </c>
      <c r="D3724" s="25">
        <v>-1382902.1135675963</v>
      </c>
      <c r="E3724" s="25">
        <v>2145816.796601993</v>
      </c>
      <c r="F3724" s="25">
        <v>820403.6432714751</v>
      </c>
      <c r="G3724" s="25">
        <v>1469477.847551249</v>
      </c>
      <c r="H3724" s="25">
        <v>923294.50714213215</v>
      </c>
      <c r="I3724" s="25">
        <v>767712.26577998139</v>
      </c>
      <c r="J3724" s="25">
        <v>1080170.4110898143</v>
      </c>
      <c r="K3724" s="25">
        <v>898248.54381405562</v>
      </c>
      <c r="L3724" s="33">
        <v>3106388.1430880809</v>
      </c>
    </row>
    <row r="3725" spans="2:12" x14ac:dyDescent="0.25">
      <c r="B3725" s="27">
        <v>3720</v>
      </c>
      <c r="C3725" s="24">
        <v>-163465.34514003946</v>
      </c>
      <c r="D3725" s="25">
        <v>-420582.96617206372</v>
      </c>
      <c r="E3725" s="25">
        <v>640862.63435636181</v>
      </c>
      <c r="F3725" s="25">
        <v>827391.70020305365</v>
      </c>
      <c r="G3725" s="25">
        <v>26789.678489057813</v>
      </c>
      <c r="H3725" s="25">
        <v>1527471.8897631411</v>
      </c>
      <c r="I3725" s="25">
        <v>-993409.87874612166</v>
      </c>
      <c r="J3725" s="25">
        <v>1344540.2982284864</v>
      </c>
      <c r="K3725" s="25">
        <v>13470.234419939574</v>
      </c>
      <c r="L3725" s="33">
        <v>3103142.534169862</v>
      </c>
    </row>
    <row r="3726" spans="2:12" x14ac:dyDescent="0.25">
      <c r="B3726" s="27">
        <v>3721</v>
      </c>
      <c r="C3726" s="24">
        <v>1066001.4790617307</v>
      </c>
      <c r="D3726" s="25">
        <v>1649616.2895064796</v>
      </c>
      <c r="E3726" s="25">
        <v>370751.93991280906</v>
      </c>
      <c r="F3726" s="25">
        <v>848462.92620957177</v>
      </c>
      <c r="G3726" s="25">
        <v>-868837.57033756934</v>
      </c>
      <c r="H3726" s="25">
        <v>901257.88357630931</v>
      </c>
      <c r="I3726" s="25">
        <v>2530205.5910190679</v>
      </c>
      <c r="J3726" s="25">
        <v>254075.30244607059</v>
      </c>
      <c r="K3726" s="25">
        <v>1627093.219047409</v>
      </c>
      <c r="L3726" s="33">
        <v>1143328.1447831038</v>
      </c>
    </row>
    <row r="3727" spans="2:12" x14ac:dyDescent="0.25">
      <c r="B3727" s="27">
        <v>3722</v>
      </c>
      <c r="C3727" s="24">
        <v>297148.50606540497</v>
      </c>
      <c r="D3727" s="25">
        <v>-140676.75514233485</v>
      </c>
      <c r="E3727" s="25">
        <v>3232972.7089829771</v>
      </c>
      <c r="F3727" s="25">
        <v>519187.38272518478</v>
      </c>
      <c r="G3727" s="25">
        <v>959659.75129077025</v>
      </c>
      <c r="H3727" s="25">
        <v>2617973.7402981753</v>
      </c>
      <c r="I3727" s="25">
        <v>-9933.4621325144544</v>
      </c>
      <c r="J3727" s="25">
        <v>-1260151.8170116029</v>
      </c>
      <c r="K3727" s="25">
        <v>1355771.1463460503</v>
      </c>
      <c r="L3727" s="33">
        <v>1370666.203430058</v>
      </c>
    </row>
    <row r="3728" spans="2:12" x14ac:dyDescent="0.25">
      <c r="B3728" s="27">
        <v>3723</v>
      </c>
      <c r="C3728" s="24">
        <v>976197.11923358962</v>
      </c>
      <c r="D3728" s="25">
        <v>1663913.9576845123</v>
      </c>
      <c r="E3728" s="25">
        <v>-919041.43546080031</v>
      </c>
      <c r="F3728" s="25">
        <v>1354813.8857114771</v>
      </c>
      <c r="G3728" s="25">
        <v>-171438.19946685713</v>
      </c>
      <c r="H3728" s="25">
        <v>281662.19613837171</v>
      </c>
      <c r="I3728" s="25">
        <v>1682884.7644371465</v>
      </c>
      <c r="J3728" s="25">
        <v>113210.23571080714</v>
      </c>
      <c r="K3728" s="25">
        <v>2327815.4561897703</v>
      </c>
      <c r="L3728" s="33">
        <v>-912280.65770560084</v>
      </c>
    </row>
    <row r="3729" spans="2:12" x14ac:dyDescent="0.25">
      <c r="B3729" s="27">
        <v>3724</v>
      </c>
      <c r="C3729" s="24">
        <v>1198724.7020681272</v>
      </c>
      <c r="D3729" s="25">
        <v>1845685.9177194382</v>
      </c>
      <c r="E3729" s="25">
        <v>2050833.3841775279</v>
      </c>
      <c r="F3729" s="25">
        <v>-250226.11100382917</v>
      </c>
      <c r="G3729" s="25">
        <v>747880.35445579235</v>
      </c>
      <c r="H3729" s="25">
        <v>284195.28254302358</v>
      </c>
      <c r="I3729" s="25">
        <v>-1563701.8399850475</v>
      </c>
      <c r="J3729" s="25">
        <v>588784.10843202751</v>
      </c>
      <c r="K3729" s="25">
        <v>-420354.79439850152</v>
      </c>
      <c r="L3729" s="33">
        <v>927022.7746162517</v>
      </c>
    </row>
    <row r="3730" spans="2:12" x14ac:dyDescent="0.25">
      <c r="B3730" s="27">
        <v>3725</v>
      </c>
      <c r="C3730" s="24">
        <v>1322758.9186867401</v>
      </c>
      <c r="D3730" s="25">
        <v>1552639.414166471</v>
      </c>
      <c r="E3730" s="25">
        <v>1126936.0533863837</v>
      </c>
      <c r="F3730" s="25">
        <v>414509.26297706366</v>
      </c>
      <c r="G3730" s="25">
        <v>1575870.0514757517</v>
      </c>
      <c r="H3730" s="25">
        <v>-228007.29456945416</v>
      </c>
      <c r="I3730" s="25">
        <v>241008.64668230759</v>
      </c>
      <c r="J3730" s="25">
        <v>1930817.8980786726</v>
      </c>
      <c r="K3730" s="25">
        <v>-386197.23197884159</v>
      </c>
      <c r="L3730" s="33">
        <v>2410581.4948710464</v>
      </c>
    </row>
    <row r="3731" spans="2:12" x14ac:dyDescent="0.25">
      <c r="B3731" s="27">
        <v>3726</v>
      </c>
      <c r="C3731" s="24">
        <v>1289288.0724087115</v>
      </c>
      <c r="D3731" s="25">
        <v>1778387.8355701929</v>
      </c>
      <c r="E3731" s="25">
        <v>1414430.0904990146</v>
      </c>
      <c r="F3731" s="25">
        <v>1064316.7292672554</v>
      </c>
      <c r="G3731" s="25">
        <v>-1792888.7853739299</v>
      </c>
      <c r="H3731" s="25">
        <v>1087301.1298956815</v>
      </c>
      <c r="I3731" s="25">
        <v>1730004.4289619853</v>
      </c>
      <c r="J3731" s="25">
        <v>-172821.26474314695</v>
      </c>
      <c r="K3731" s="25">
        <v>-1053621.4206054793</v>
      </c>
      <c r="L3731" s="33">
        <v>537967.22521641292</v>
      </c>
    </row>
    <row r="3732" spans="2:12" x14ac:dyDescent="0.25">
      <c r="B3732" s="27">
        <v>3727</v>
      </c>
      <c r="C3732" s="24">
        <v>-16006.422379258554</v>
      </c>
      <c r="D3732" s="25">
        <v>1725444.8364316658</v>
      </c>
      <c r="E3732" s="25">
        <v>1253068.100209699</v>
      </c>
      <c r="F3732" s="25">
        <v>1653708.645831977</v>
      </c>
      <c r="G3732" s="25">
        <v>87889.96576305991</v>
      </c>
      <c r="H3732" s="25">
        <v>-192037.38625896676</v>
      </c>
      <c r="I3732" s="25">
        <v>1949939.6629765024</v>
      </c>
      <c r="J3732" s="25">
        <v>-802652.84212778788</v>
      </c>
      <c r="K3732" s="25">
        <v>-205157.85576913832</v>
      </c>
      <c r="L3732" s="33">
        <v>1305912.7032720596</v>
      </c>
    </row>
    <row r="3733" spans="2:12" x14ac:dyDescent="0.25">
      <c r="B3733" s="27">
        <v>3728</v>
      </c>
      <c r="C3733" s="24">
        <v>1879753.2530510807</v>
      </c>
      <c r="D3733" s="25">
        <v>1701189.5061291251</v>
      </c>
      <c r="E3733" s="25">
        <v>383508.2819898827</v>
      </c>
      <c r="F3733" s="25">
        <v>-601090.71027069073</v>
      </c>
      <c r="G3733" s="25">
        <v>671460.84605400497</v>
      </c>
      <c r="H3733" s="25">
        <v>1596809.398891856</v>
      </c>
      <c r="I3733" s="25">
        <v>-545481.53292435221</v>
      </c>
      <c r="J3733" s="25">
        <v>548463.179126075</v>
      </c>
      <c r="K3733" s="25">
        <v>396257.85803184658</v>
      </c>
      <c r="L3733" s="33">
        <v>459898.80880487571</v>
      </c>
    </row>
    <row r="3734" spans="2:12" x14ac:dyDescent="0.25">
      <c r="B3734" s="27">
        <v>3729</v>
      </c>
      <c r="C3734" s="24">
        <v>415028.13606882887</v>
      </c>
      <c r="D3734" s="25">
        <v>4633.0535424668342</v>
      </c>
      <c r="E3734" s="25">
        <v>-586875.47568327794</v>
      </c>
      <c r="F3734" s="25">
        <v>2202989.5870268084</v>
      </c>
      <c r="G3734" s="25">
        <v>1304491.4483772926</v>
      </c>
      <c r="H3734" s="25">
        <v>1350448.0958014568</v>
      </c>
      <c r="I3734" s="25">
        <v>1270717.0941362404</v>
      </c>
      <c r="J3734" s="25">
        <v>1993816.177046021</v>
      </c>
      <c r="K3734" s="25">
        <v>548920.81951456144</v>
      </c>
      <c r="L3734" s="33">
        <v>-851895.71357223857</v>
      </c>
    </row>
    <row r="3735" spans="2:12" x14ac:dyDescent="0.25">
      <c r="B3735" s="27">
        <v>3730</v>
      </c>
      <c r="C3735" s="24">
        <v>1667017.8376311101</v>
      </c>
      <c r="D3735" s="25">
        <v>536768.13688291283</v>
      </c>
      <c r="E3735" s="25">
        <v>1576950.3499741368</v>
      </c>
      <c r="F3735" s="25">
        <v>1740590.6971376156</v>
      </c>
      <c r="G3735" s="25">
        <v>1454540.5611559874</v>
      </c>
      <c r="H3735" s="25">
        <v>-244398.1197720496</v>
      </c>
      <c r="I3735" s="25">
        <v>-415146.08971595578</v>
      </c>
      <c r="J3735" s="25">
        <v>1556196.2044398719</v>
      </c>
      <c r="K3735" s="25">
        <v>-599702.90050583286</v>
      </c>
      <c r="L3735" s="33">
        <v>2429376.637206655</v>
      </c>
    </row>
    <row r="3736" spans="2:12" x14ac:dyDescent="0.25">
      <c r="B3736" s="27">
        <v>3731</v>
      </c>
      <c r="C3736" s="24">
        <v>-257411.66660909262</v>
      </c>
      <c r="D3736" s="25">
        <v>1554908.7316003968</v>
      </c>
      <c r="E3736" s="25">
        <v>-504639.6945859543</v>
      </c>
      <c r="F3736" s="25">
        <v>1302692.5548469052</v>
      </c>
      <c r="G3736" s="25">
        <v>-544090.57095322199</v>
      </c>
      <c r="H3736" s="25">
        <v>3414717.6459767097</v>
      </c>
      <c r="I3736" s="25">
        <v>69511.492900342215</v>
      </c>
      <c r="J3736" s="25">
        <v>11152.490863624029</v>
      </c>
      <c r="K3736" s="25">
        <v>115757.92336646235</v>
      </c>
      <c r="L3736" s="33">
        <v>3579812.9635529043</v>
      </c>
    </row>
    <row r="3737" spans="2:12" x14ac:dyDescent="0.25">
      <c r="B3737" s="27">
        <v>3732</v>
      </c>
      <c r="C3737" s="24">
        <v>1539710.8980773846</v>
      </c>
      <c r="D3737" s="25">
        <v>3088675.1971176355</v>
      </c>
      <c r="E3737" s="25">
        <v>1854354.891875579</v>
      </c>
      <c r="F3737" s="25">
        <v>1962202.216049891</v>
      </c>
      <c r="G3737" s="25">
        <v>1049020.2985551525</v>
      </c>
      <c r="H3737" s="25">
        <v>1230740.8832335742</v>
      </c>
      <c r="I3737" s="25">
        <v>769511.47125408892</v>
      </c>
      <c r="J3737" s="25">
        <v>938118.32561475504</v>
      </c>
      <c r="K3737" s="25">
        <v>-315483.43578225933</v>
      </c>
      <c r="L3737" s="33">
        <v>3448122.0982381925</v>
      </c>
    </row>
    <row r="3738" spans="2:12" x14ac:dyDescent="0.25">
      <c r="B3738" s="27">
        <v>3733</v>
      </c>
      <c r="C3738" s="24">
        <v>1755255.4303423441</v>
      </c>
      <c r="D3738" s="25">
        <v>2212274.892103523</v>
      </c>
      <c r="E3738" s="25">
        <v>3475786.4290175857</v>
      </c>
      <c r="F3738" s="25">
        <v>151157.96655448619</v>
      </c>
      <c r="G3738" s="25">
        <v>1066791.9418174289</v>
      </c>
      <c r="H3738" s="25">
        <v>1632377.5324180694</v>
      </c>
      <c r="I3738" s="25">
        <v>1376621.2365598883</v>
      </c>
      <c r="J3738" s="25">
        <v>-891751.8078295989</v>
      </c>
      <c r="K3738" s="25">
        <v>1701991.7861459511</v>
      </c>
      <c r="L3738" s="33">
        <v>1547872.9708503904</v>
      </c>
    </row>
    <row r="3739" spans="2:12" x14ac:dyDescent="0.25">
      <c r="B3739" s="27">
        <v>3734</v>
      </c>
      <c r="C3739" s="24">
        <v>288999.06216061255</v>
      </c>
      <c r="D3739" s="25">
        <v>-58597.168832166586</v>
      </c>
      <c r="E3739" s="25">
        <v>-598034.54240572453</v>
      </c>
      <c r="F3739" s="25">
        <v>3872628.1869070609</v>
      </c>
      <c r="G3739" s="25">
        <v>1494594.1532592056</v>
      </c>
      <c r="H3739" s="25">
        <v>358783.08354030084</v>
      </c>
      <c r="I3739" s="25">
        <v>1323452.1649649907</v>
      </c>
      <c r="J3739" s="25">
        <v>3201160.3633931912</v>
      </c>
      <c r="K3739" s="25">
        <v>1202747.5871254476</v>
      </c>
      <c r="L3739" s="33">
        <v>124809.20439061848</v>
      </c>
    </row>
    <row r="3740" spans="2:12" x14ac:dyDescent="0.25">
      <c r="B3740" s="27">
        <v>3735</v>
      </c>
      <c r="C3740" s="24">
        <v>1246746.9902966684</v>
      </c>
      <c r="D3740" s="25">
        <v>1361185.1845262283</v>
      </c>
      <c r="E3740" s="25">
        <v>2208278.4425202347</v>
      </c>
      <c r="F3740" s="25">
        <v>172499.94997012429</v>
      </c>
      <c r="G3740" s="25">
        <v>391482.90849728743</v>
      </c>
      <c r="H3740" s="25">
        <v>-338331.07408380043</v>
      </c>
      <c r="I3740" s="25">
        <v>-82073.572988516185</v>
      </c>
      <c r="J3740" s="25">
        <v>825172.68349306006</v>
      </c>
      <c r="K3740" s="25">
        <v>654910.60113937408</v>
      </c>
      <c r="L3740" s="33">
        <v>2380696.5790992575</v>
      </c>
    </row>
    <row r="3741" spans="2:12" x14ac:dyDescent="0.25">
      <c r="B3741" s="27">
        <v>3736</v>
      </c>
      <c r="C3741" s="24">
        <v>1438828.6021594675</v>
      </c>
      <c r="D3741" s="25">
        <v>531765.67172287591</v>
      </c>
      <c r="E3741" s="25">
        <v>643430.71094087604</v>
      </c>
      <c r="F3741" s="25">
        <v>556236.97282499215</v>
      </c>
      <c r="G3741" s="25">
        <v>1581147.6814177493</v>
      </c>
      <c r="H3741" s="25">
        <v>200839.35499494243</v>
      </c>
      <c r="I3741" s="25">
        <v>1841987.8685015868</v>
      </c>
      <c r="J3741" s="25">
        <v>2088854.5026045926</v>
      </c>
      <c r="K3741" s="25">
        <v>-476757.31289338181</v>
      </c>
      <c r="L3741" s="33">
        <v>614581.95389332995</v>
      </c>
    </row>
    <row r="3742" spans="2:12" x14ac:dyDescent="0.25">
      <c r="B3742" s="27">
        <v>3737</v>
      </c>
      <c r="C3742" s="24">
        <v>-372188.29641841631</v>
      </c>
      <c r="D3742" s="25">
        <v>3553871.7475741017</v>
      </c>
      <c r="E3742" s="25">
        <v>853836.443444998</v>
      </c>
      <c r="F3742" s="25">
        <v>837243.43490278907</v>
      </c>
      <c r="G3742" s="25">
        <v>1584060.6304401867</v>
      </c>
      <c r="H3742" s="25">
        <v>-279969.29480618332</v>
      </c>
      <c r="I3742" s="25">
        <v>-202129.22018441744</v>
      </c>
      <c r="J3742" s="25">
        <v>1285314.2620576089</v>
      </c>
      <c r="K3742" s="25">
        <v>750124.74238146329</v>
      </c>
      <c r="L3742" s="33">
        <v>-651677.85666421242</v>
      </c>
    </row>
    <row r="3743" spans="2:12" x14ac:dyDescent="0.25">
      <c r="B3743" s="27">
        <v>3738</v>
      </c>
      <c r="C3743" s="24">
        <v>868926.19732182613</v>
      </c>
      <c r="D3743" s="25">
        <v>3961349.5155641409</v>
      </c>
      <c r="E3743" s="25">
        <v>1541784.2624344332</v>
      </c>
      <c r="F3743" s="25">
        <v>478053.43957173731</v>
      </c>
      <c r="G3743" s="25">
        <v>1279050.6266823979</v>
      </c>
      <c r="H3743" s="25">
        <v>-89307.501396810636</v>
      </c>
      <c r="I3743" s="25">
        <v>-100145.77496304968</v>
      </c>
      <c r="J3743" s="25">
        <v>771340.94552670233</v>
      </c>
      <c r="K3743" s="25">
        <v>417085.98232006561</v>
      </c>
      <c r="L3743" s="33">
        <v>1614470.7897870168</v>
      </c>
    </row>
    <row r="3744" spans="2:12" x14ac:dyDescent="0.25">
      <c r="B3744" s="27">
        <v>3739</v>
      </c>
      <c r="C3744" s="24">
        <v>3305077.1847116351</v>
      </c>
      <c r="D3744" s="25">
        <v>1902377.9966434981</v>
      </c>
      <c r="E3744" s="25">
        <v>2565959.008995139</v>
      </c>
      <c r="F3744" s="25">
        <v>644952.82636084827</v>
      </c>
      <c r="G3744" s="25">
        <v>2476668.9412452839</v>
      </c>
      <c r="H3744" s="25">
        <v>1197793.9377887305</v>
      </c>
      <c r="I3744" s="25">
        <v>888332.16573968995</v>
      </c>
      <c r="J3744" s="25">
        <v>754855.28603846766</v>
      </c>
      <c r="K3744" s="25">
        <v>473225.56984442379</v>
      </c>
      <c r="L3744" s="33">
        <v>363192.78054577764</v>
      </c>
    </row>
    <row r="3745" spans="2:12" x14ac:dyDescent="0.25">
      <c r="B3745" s="27">
        <v>3740</v>
      </c>
      <c r="C3745" s="24">
        <v>111081.72822099924</v>
      </c>
      <c r="D3745" s="25">
        <v>499474.01998041524</v>
      </c>
      <c r="E3745" s="25">
        <v>-93837.024178492371</v>
      </c>
      <c r="F3745" s="25">
        <v>695161.58730637934</v>
      </c>
      <c r="G3745" s="25">
        <v>-1042824.5114814201</v>
      </c>
      <c r="H3745" s="25">
        <v>1434559.1976284217</v>
      </c>
      <c r="I3745" s="25">
        <v>8970.9849461079575</v>
      </c>
      <c r="J3745" s="25">
        <v>-196196.0342072756</v>
      </c>
      <c r="K3745" s="25">
        <v>764124.25945808925</v>
      </c>
      <c r="L3745" s="33">
        <v>1280089.5692552645</v>
      </c>
    </row>
    <row r="3746" spans="2:12" x14ac:dyDescent="0.25">
      <c r="B3746" s="27">
        <v>3741</v>
      </c>
      <c r="C3746" s="24">
        <v>-1069372.2854666007</v>
      </c>
      <c r="D3746" s="25">
        <v>1595607.3814763916</v>
      </c>
      <c r="E3746" s="25">
        <v>-89481.681420837529</v>
      </c>
      <c r="F3746" s="25">
        <v>714521.55732667772</v>
      </c>
      <c r="G3746" s="25">
        <v>2306293.9010736346</v>
      </c>
      <c r="H3746" s="25">
        <v>114835.10485496931</v>
      </c>
      <c r="I3746" s="25">
        <v>1371294.3721530512</v>
      </c>
      <c r="J3746" s="25">
        <v>1094163.8484713645</v>
      </c>
      <c r="K3746" s="25">
        <v>-894611.9414875065</v>
      </c>
      <c r="L3746" s="33">
        <v>1106647.9850166417</v>
      </c>
    </row>
    <row r="3747" spans="2:12" x14ac:dyDescent="0.25">
      <c r="B3747" s="27">
        <v>3742</v>
      </c>
      <c r="C3747" s="24">
        <v>-2881347.0219090711</v>
      </c>
      <c r="D3747" s="25">
        <v>-1237726.1663445458</v>
      </c>
      <c r="E3747" s="25">
        <v>-747936.08716959553</v>
      </c>
      <c r="F3747" s="25">
        <v>1452486.3130631591</v>
      </c>
      <c r="G3747" s="25">
        <v>404999.36724116839</v>
      </c>
      <c r="H3747" s="25">
        <v>703856.00800178945</v>
      </c>
      <c r="I3747" s="25">
        <v>1163679.8302982301</v>
      </c>
      <c r="J3747" s="25">
        <v>1081342.1282346509</v>
      </c>
      <c r="K3747" s="25">
        <v>1681274.9990088255</v>
      </c>
      <c r="L3747" s="33">
        <v>-380543.94289374864</v>
      </c>
    </row>
    <row r="3748" spans="2:12" x14ac:dyDescent="0.25">
      <c r="B3748" s="27">
        <v>3743</v>
      </c>
      <c r="C3748" s="24">
        <v>2836723.1366421995</v>
      </c>
      <c r="D3748" s="25">
        <v>-278231.31580179743</v>
      </c>
      <c r="E3748" s="25">
        <v>2053868.3858511364</v>
      </c>
      <c r="F3748" s="25">
        <v>1020554.7836356307</v>
      </c>
      <c r="G3748" s="25">
        <v>221875.54840333061</v>
      </c>
      <c r="H3748" s="25">
        <v>91611.237123655621</v>
      </c>
      <c r="I3748" s="25">
        <v>-24392.499113352969</v>
      </c>
      <c r="J3748" s="25">
        <v>972394.74269840121</v>
      </c>
      <c r="K3748" s="25">
        <v>387115.05085360585</v>
      </c>
      <c r="L3748" s="33">
        <v>1351543.8584923036</v>
      </c>
    </row>
    <row r="3749" spans="2:12" x14ac:dyDescent="0.25">
      <c r="B3749" s="27">
        <v>3744</v>
      </c>
      <c r="C3749" s="24">
        <v>-317713.40013792738</v>
      </c>
      <c r="D3749" s="25">
        <v>2367284.5932591246</v>
      </c>
      <c r="E3749" s="25">
        <v>-171776.22110099718</v>
      </c>
      <c r="F3749" s="25">
        <v>2223719.8317555613</v>
      </c>
      <c r="G3749" s="25">
        <v>1173445.9492119551</v>
      </c>
      <c r="H3749" s="25">
        <v>3112438.339258132</v>
      </c>
      <c r="I3749" s="25">
        <v>-200805.39643833973</v>
      </c>
      <c r="J3749" s="25">
        <v>1008402.3001498086</v>
      </c>
      <c r="K3749" s="25">
        <v>2823405.1864170088</v>
      </c>
      <c r="L3749" s="33">
        <v>2652743.0107667837</v>
      </c>
    </row>
    <row r="3750" spans="2:12" x14ac:dyDescent="0.25">
      <c r="B3750" s="27">
        <v>3745</v>
      </c>
      <c r="C3750" s="24">
        <v>1221622.7195774917</v>
      </c>
      <c r="D3750" s="25">
        <v>2497362.9528107187</v>
      </c>
      <c r="E3750" s="25">
        <v>637673.44740857556</v>
      </c>
      <c r="F3750" s="25">
        <v>-1261423.7234503217</v>
      </c>
      <c r="G3750" s="25">
        <v>516894.54080162011</v>
      </c>
      <c r="H3750" s="25">
        <v>1485650.150753852</v>
      </c>
      <c r="I3750" s="25">
        <v>1231851.0740473159</v>
      </c>
      <c r="J3750" s="25">
        <v>2082566.5478605591</v>
      </c>
      <c r="K3750" s="25">
        <v>231716.24269406172</v>
      </c>
      <c r="L3750" s="33">
        <v>1219226.1621043626</v>
      </c>
    </row>
    <row r="3751" spans="2:12" x14ac:dyDescent="0.25">
      <c r="B3751" s="27">
        <v>3746</v>
      </c>
      <c r="C3751" s="24">
        <v>1967673.7523698919</v>
      </c>
      <c r="D3751" s="25">
        <v>1938604.0387206515</v>
      </c>
      <c r="E3751" s="25">
        <v>791271.12914816244</v>
      </c>
      <c r="F3751" s="25">
        <v>2429010.3174449606</v>
      </c>
      <c r="G3751" s="25">
        <v>1709863.9784780373</v>
      </c>
      <c r="H3751" s="25">
        <v>744885.6717856545</v>
      </c>
      <c r="I3751" s="25">
        <v>406607.36351411464</v>
      </c>
      <c r="J3751" s="25">
        <v>-771225.78754699416</v>
      </c>
      <c r="K3751" s="25">
        <v>-350733.22585238609</v>
      </c>
      <c r="L3751" s="33">
        <v>84835.70229820814</v>
      </c>
    </row>
    <row r="3752" spans="2:12" x14ac:dyDescent="0.25">
      <c r="B3752" s="27">
        <v>3747</v>
      </c>
      <c r="C3752" s="24">
        <v>1956711.9934744155</v>
      </c>
      <c r="D3752" s="25">
        <v>802720.57171052089</v>
      </c>
      <c r="E3752" s="25">
        <v>2155769.1163935764</v>
      </c>
      <c r="F3752" s="25">
        <v>93917.604613949079</v>
      </c>
      <c r="G3752" s="25">
        <v>754932.54306751303</v>
      </c>
      <c r="H3752" s="25">
        <v>-938414.06200536666</v>
      </c>
      <c r="I3752" s="25">
        <v>-503106.87059383607</v>
      </c>
      <c r="J3752" s="25">
        <v>-478471.10044747218</v>
      </c>
      <c r="K3752" s="25">
        <v>590988.05963321682</v>
      </c>
      <c r="L3752" s="33">
        <v>252610.69037139695</v>
      </c>
    </row>
    <row r="3753" spans="2:12" x14ac:dyDescent="0.25">
      <c r="B3753" s="27">
        <v>3748</v>
      </c>
      <c r="C3753" s="24">
        <v>1276588.9422321664</v>
      </c>
      <c r="D3753" s="25">
        <v>716318.71808299702</v>
      </c>
      <c r="E3753" s="25">
        <v>610641.59259706642</v>
      </c>
      <c r="F3753" s="25">
        <v>-170981.28427462094</v>
      </c>
      <c r="G3753" s="25">
        <v>2436544.0426718257</v>
      </c>
      <c r="H3753" s="25">
        <v>460239.1979855625</v>
      </c>
      <c r="I3753" s="25">
        <v>-476011.93057954032</v>
      </c>
      <c r="J3753" s="25">
        <v>774007.1405976126</v>
      </c>
      <c r="K3753" s="25">
        <v>1096580.4128978183</v>
      </c>
      <c r="L3753" s="33">
        <v>-95501.680137326475</v>
      </c>
    </row>
    <row r="3754" spans="2:12" x14ac:dyDescent="0.25">
      <c r="B3754" s="27">
        <v>3749</v>
      </c>
      <c r="C3754" s="24">
        <v>-387353.47751003271</v>
      </c>
      <c r="D3754" s="25">
        <v>2810618.6616740422</v>
      </c>
      <c r="E3754" s="25">
        <v>177526.79795982083</v>
      </c>
      <c r="F3754" s="25">
        <v>-243279.84760901658</v>
      </c>
      <c r="G3754" s="25">
        <v>2709331.9651017147</v>
      </c>
      <c r="H3754" s="25">
        <v>447623.5592657784</v>
      </c>
      <c r="I3754" s="25">
        <v>-437652.38236184139</v>
      </c>
      <c r="J3754" s="25">
        <v>1032464.1107542324</v>
      </c>
      <c r="K3754" s="25">
        <v>-234783.02252885373</v>
      </c>
      <c r="L3754" s="33">
        <v>-1461097.7715756472</v>
      </c>
    </row>
    <row r="3755" spans="2:12" x14ac:dyDescent="0.25">
      <c r="B3755" s="27">
        <v>3750</v>
      </c>
      <c r="C3755" s="24">
        <v>881289.82017873507</v>
      </c>
      <c r="D3755" s="25">
        <v>1592011.2588488418</v>
      </c>
      <c r="E3755" s="25">
        <v>683180.64883624297</v>
      </c>
      <c r="F3755" s="25">
        <v>2433762.9261555597</v>
      </c>
      <c r="G3755" s="25">
        <v>177680.95373489801</v>
      </c>
      <c r="H3755" s="25">
        <v>370545.5087202033</v>
      </c>
      <c r="I3755" s="25">
        <v>1122264.1297561619</v>
      </c>
      <c r="J3755" s="25">
        <v>-167489.44269559672</v>
      </c>
      <c r="K3755" s="25">
        <v>-1297176.8562015761</v>
      </c>
      <c r="L3755" s="33">
        <v>636476.54121928662</v>
      </c>
    </row>
    <row r="3756" spans="2:12" x14ac:dyDescent="0.25">
      <c r="B3756" s="27">
        <v>3751</v>
      </c>
      <c r="C3756" s="24">
        <v>997656.59017475788</v>
      </c>
      <c r="D3756" s="25">
        <v>615439.40681967605</v>
      </c>
      <c r="E3756" s="25">
        <v>808583.22102571791</v>
      </c>
      <c r="F3756" s="25">
        <v>2348003.439850715</v>
      </c>
      <c r="G3756" s="25">
        <v>605049.97207599739</v>
      </c>
      <c r="H3756" s="25">
        <v>1460305.7794158235</v>
      </c>
      <c r="I3756" s="25">
        <v>290941.97305553174</v>
      </c>
      <c r="J3756" s="25">
        <v>-100282.19882193254</v>
      </c>
      <c r="K3756" s="25">
        <v>-947708.01088314829</v>
      </c>
      <c r="L3756" s="33">
        <v>1301041.2855175282</v>
      </c>
    </row>
    <row r="3757" spans="2:12" x14ac:dyDescent="0.25">
      <c r="B3757" s="27">
        <v>3752</v>
      </c>
      <c r="C3757" s="24">
        <v>-2196194.7561028954</v>
      </c>
      <c r="D3757" s="25">
        <v>616363.58098062268</v>
      </c>
      <c r="E3757" s="25">
        <v>710794.7977435668</v>
      </c>
      <c r="F3757" s="25">
        <v>1772045.5973520549</v>
      </c>
      <c r="G3757" s="25">
        <v>468130.69490953721</v>
      </c>
      <c r="H3757" s="25">
        <v>-117532.14671806293</v>
      </c>
      <c r="I3757" s="25">
        <v>217914.52962123789</v>
      </c>
      <c r="J3757" s="25">
        <v>978899.33177334722</v>
      </c>
      <c r="K3757" s="25">
        <v>-428425.67665514257</v>
      </c>
      <c r="L3757" s="33">
        <v>2343594.4390731007</v>
      </c>
    </row>
    <row r="3758" spans="2:12" x14ac:dyDescent="0.25">
      <c r="B3758" s="27">
        <v>3753</v>
      </c>
      <c r="C3758" s="24">
        <v>1467344.2698328989</v>
      </c>
      <c r="D3758" s="25">
        <v>938979.42579507176</v>
      </c>
      <c r="E3758" s="25">
        <v>1255559.3629687689</v>
      </c>
      <c r="F3758" s="25">
        <v>1228396.0131376362</v>
      </c>
      <c r="G3758" s="25">
        <v>1827812.7222583359</v>
      </c>
      <c r="H3758" s="25">
        <v>210799.21056307666</v>
      </c>
      <c r="I3758" s="25">
        <v>211646.54526050668</v>
      </c>
      <c r="J3758" s="25">
        <v>1058984.2288374673</v>
      </c>
      <c r="K3758" s="25">
        <v>442698.11302821245</v>
      </c>
      <c r="L3758" s="33">
        <v>179816.94744359562</v>
      </c>
    </row>
    <row r="3759" spans="2:12" x14ac:dyDescent="0.25">
      <c r="B3759" s="27">
        <v>3754</v>
      </c>
      <c r="C3759" s="24">
        <v>562535.1002862649</v>
      </c>
      <c r="D3759" s="25">
        <v>1084262.5455205776</v>
      </c>
      <c r="E3759" s="25">
        <v>-302139.53794912668</v>
      </c>
      <c r="F3759" s="25">
        <v>2992283.3457831657</v>
      </c>
      <c r="G3759" s="25">
        <v>1174206.4186611371</v>
      </c>
      <c r="H3759" s="25">
        <v>670912.23546577338</v>
      </c>
      <c r="I3759" s="25">
        <v>984370.05601134012</v>
      </c>
      <c r="J3759" s="25">
        <v>470906.10313757649</v>
      </c>
      <c r="K3759" s="25">
        <v>346708.57305381261</v>
      </c>
      <c r="L3759" s="33">
        <v>2424964.9461992267</v>
      </c>
    </row>
    <row r="3760" spans="2:12" x14ac:dyDescent="0.25">
      <c r="B3760" s="27">
        <v>3755</v>
      </c>
      <c r="C3760" s="24">
        <v>847220.78468498401</v>
      </c>
      <c r="D3760" s="25">
        <v>1403006.5092348699</v>
      </c>
      <c r="E3760" s="25">
        <v>1887141.3824907928</v>
      </c>
      <c r="F3760" s="25">
        <v>1076418.8767385106</v>
      </c>
      <c r="G3760" s="25">
        <v>1361285.6892544376</v>
      </c>
      <c r="H3760" s="25">
        <v>647337.50972708687</v>
      </c>
      <c r="I3760" s="25">
        <v>911771.87477133097</v>
      </c>
      <c r="J3760" s="25">
        <v>1404932.4773512771</v>
      </c>
      <c r="K3760" s="25">
        <v>2045648.8643867001</v>
      </c>
      <c r="L3760" s="33">
        <v>495960.18318365421</v>
      </c>
    </row>
    <row r="3761" spans="2:12" x14ac:dyDescent="0.25">
      <c r="B3761" s="27">
        <v>3756</v>
      </c>
      <c r="C3761" s="24">
        <v>2088146.1739342962</v>
      </c>
      <c r="D3761" s="25">
        <v>-226504.4874699465</v>
      </c>
      <c r="E3761" s="25">
        <v>1975225.8794803126</v>
      </c>
      <c r="F3761" s="25">
        <v>1818240.8272100063</v>
      </c>
      <c r="G3761" s="25">
        <v>-392142.17134023691</v>
      </c>
      <c r="H3761" s="25">
        <v>913776.52482484281</v>
      </c>
      <c r="I3761" s="25">
        <v>1954819.9241515435</v>
      </c>
      <c r="J3761" s="25">
        <v>-63893.547409400344</v>
      </c>
      <c r="K3761" s="25">
        <v>1449492.793381637</v>
      </c>
      <c r="L3761" s="33">
        <v>-219897.43160784384</v>
      </c>
    </row>
    <row r="3762" spans="2:12" x14ac:dyDescent="0.25">
      <c r="B3762" s="27">
        <v>3757</v>
      </c>
      <c r="C3762" s="24">
        <v>549695.13699042844</v>
      </c>
      <c r="D3762" s="25">
        <v>1102611.2383628325</v>
      </c>
      <c r="E3762" s="25">
        <v>1671733.5183466198</v>
      </c>
      <c r="F3762" s="25">
        <v>1103172.9250294138</v>
      </c>
      <c r="G3762" s="25">
        <v>-231802.89529437572</v>
      </c>
      <c r="H3762" s="25">
        <v>-318820.05649580015</v>
      </c>
      <c r="I3762" s="25">
        <v>2562707.3366199844</v>
      </c>
      <c r="J3762" s="25">
        <v>2110844.2831880953</v>
      </c>
      <c r="K3762" s="25">
        <v>26684.505644421093</v>
      </c>
      <c r="L3762" s="33">
        <v>1143248.4208731912</v>
      </c>
    </row>
    <row r="3763" spans="2:12" x14ac:dyDescent="0.25">
      <c r="B3763" s="27">
        <v>3758</v>
      </c>
      <c r="C3763" s="24">
        <v>597459.21310706483</v>
      </c>
      <c r="D3763" s="25">
        <v>326376.97965600388</v>
      </c>
      <c r="E3763" s="25">
        <v>406794.92500370275</v>
      </c>
      <c r="F3763" s="25">
        <v>900613.02769474545</v>
      </c>
      <c r="G3763" s="25">
        <v>-1405775.7664631084</v>
      </c>
      <c r="H3763" s="25">
        <v>1565809.179346337</v>
      </c>
      <c r="I3763" s="25">
        <v>1100427.822026934</v>
      </c>
      <c r="J3763" s="25">
        <v>2648205.576550643</v>
      </c>
      <c r="K3763" s="25">
        <v>996500.42556860112</v>
      </c>
      <c r="L3763" s="33">
        <v>904040.42111898493</v>
      </c>
    </row>
    <row r="3764" spans="2:12" x14ac:dyDescent="0.25">
      <c r="B3764" s="27">
        <v>3759</v>
      </c>
      <c r="C3764" s="24">
        <v>-126796.37776762014</v>
      </c>
      <c r="D3764" s="25">
        <v>1261947.5874392334</v>
      </c>
      <c r="E3764" s="25">
        <v>804170.04245782457</v>
      </c>
      <c r="F3764" s="25">
        <v>1849474.0580487424</v>
      </c>
      <c r="G3764" s="25">
        <v>1171145.2954877513</v>
      </c>
      <c r="H3764" s="25">
        <v>168297.66954722581</v>
      </c>
      <c r="I3764" s="25">
        <v>3271404.9985932391</v>
      </c>
      <c r="J3764" s="25">
        <v>946460.15634231875</v>
      </c>
      <c r="K3764" s="25">
        <v>720388.59496498806</v>
      </c>
      <c r="L3764" s="33">
        <v>1861807.0157746924</v>
      </c>
    </row>
    <row r="3765" spans="2:12" x14ac:dyDescent="0.25">
      <c r="B3765" s="27">
        <v>3760</v>
      </c>
      <c r="C3765" s="24">
        <v>978871.48460038006</v>
      </c>
      <c r="D3765" s="25">
        <v>44090.013071708847</v>
      </c>
      <c r="E3765" s="25">
        <v>-122853.84133938234</v>
      </c>
      <c r="F3765" s="25">
        <v>-1183072.4553005579</v>
      </c>
      <c r="G3765" s="25">
        <v>1463208.8376380629</v>
      </c>
      <c r="H3765" s="25">
        <v>570885.52692689747</v>
      </c>
      <c r="I3765" s="25">
        <v>1226805.778442177</v>
      </c>
      <c r="J3765" s="25">
        <v>636005.84792575333</v>
      </c>
      <c r="K3765" s="25">
        <v>1093405.9664136698</v>
      </c>
      <c r="L3765" s="33">
        <v>1680047.1894711163</v>
      </c>
    </row>
    <row r="3766" spans="2:12" x14ac:dyDescent="0.25">
      <c r="B3766" s="27">
        <v>3761</v>
      </c>
      <c r="C3766" s="24">
        <v>2949118.293034425</v>
      </c>
      <c r="D3766" s="25">
        <v>-373006.49306856934</v>
      </c>
      <c r="E3766" s="25">
        <v>-205130.44733516453</v>
      </c>
      <c r="F3766" s="25">
        <v>988737.43734409567</v>
      </c>
      <c r="G3766" s="25">
        <v>1169864.7950069364</v>
      </c>
      <c r="H3766" s="25">
        <v>2316509.08534477</v>
      </c>
      <c r="I3766" s="25">
        <v>1699565.7167707672</v>
      </c>
      <c r="J3766" s="25">
        <v>217743.42284499248</v>
      </c>
      <c r="K3766" s="25">
        <v>578463.5835282905</v>
      </c>
      <c r="L3766" s="33">
        <v>560009.09877854306</v>
      </c>
    </row>
    <row r="3767" spans="2:12" x14ac:dyDescent="0.25">
      <c r="B3767" s="27">
        <v>3762</v>
      </c>
      <c r="C3767" s="24">
        <v>589265.7220710637</v>
      </c>
      <c r="D3767" s="25">
        <v>2218544.5980193876</v>
      </c>
      <c r="E3767" s="25">
        <v>76824.245538187213</v>
      </c>
      <c r="F3767" s="25">
        <v>593617.99255184364</v>
      </c>
      <c r="G3767" s="25">
        <v>742976.64867021097</v>
      </c>
      <c r="H3767" s="25">
        <v>667451.50002339762</v>
      </c>
      <c r="I3767" s="25">
        <v>1046250.9832623159</v>
      </c>
      <c r="J3767" s="25">
        <v>178536.55273994152</v>
      </c>
      <c r="K3767" s="25">
        <v>2181184.7588853147</v>
      </c>
      <c r="L3767" s="33">
        <v>1022911.9286833415</v>
      </c>
    </row>
    <row r="3768" spans="2:12" x14ac:dyDescent="0.25">
      <c r="B3768" s="27">
        <v>3763</v>
      </c>
      <c r="C3768" s="24">
        <v>-211104.58230837481</v>
      </c>
      <c r="D3768" s="25">
        <v>1233659.6820505466</v>
      </c>
      <c r="E3768" s="25">
        <v>1027001.0975362761</v>
      </c>
      <c r="F3768" s="25">
        <v>1438819.6905960813</v>
      </c>
      <c r="G3768" s="25">
        <v>288140.3679971993</v>
      </c>
      <c r="H3768" s="25">
        <v>-515968.86476152996</v>
      </c>
      <c r="I3768" s="25">
        <v>533741.55523910886</v>
      </c>
      <c r="J3768" s="25">
        <v>590613.4207628835</v>
      </c>
      <c r="K3768" s="25">
        <v>1876906.0361724901</v>
      </c>
      <c r="L3768" s="33">
        <v>-1045757.9912823732</v>
      </c>
    </row>
    <row r="3769" spans="2:12" x14ac:dyDescent="0.25">
      <c r="B3769" s="27">
        <v>3764</v>
      </c>
      <c r="C3769" s="24">
        <v>3184213.6981067611</v>
      </c>
      <c r="D3769" s="25">
        <v>813195.08909301832</v>
      </c>
      <c r="E3769" s="25">
        <v>422105.96029950306</v>
      </c>
      <c r="F3769" s="25">
        <v>-105423.72640961595</v>
      </c>
      <c r="G3769" s="25">
        <v>382331.94704000605</v>
      </c>
      <c r="H3769" s="25">
        <v>370153.35955051333</v>
      </c>
      <c r="I3769" s="25">
        <v>-929523.206990242</v>
      </c>
      <c r="J3769" s="25">
        <v>884680.24673183728</v>
      </c>
      <c r="K3769" s="25">
        <v>1751914.353230326</v>
      </c>
      <c r="L3769" s="33">
        <v>-1017786.5273005217</v>
      </c>
    </row>
    <row r="3770" spans="2:12" x14ac:dyDescent="0.25">
      <c r="B3770" s="27">
        <v>3765</v>
      </c>
      <c r="C3770" s="24">
        <v>636743.52946362784</v>
      </c>
      <c r="D3770" s="25">
        <v>364922.66953775939</v>
      </c>
      <c r="E3770" s="25">
        <v>580707.23053273</v>
      </c>
      <c r="F3770" s="25">
        <v>2269940.9032324329</v>
      </c>
      <c r="G3770" s="25">
        <v>2291848.1548249074</v>
      </c>
      <c r="H3770" s="25">
        <v>-828190.86466910038</v>
      </c>
      <c r="I3770" s="25">
        <v>597461.39949688036</v>
      </c>
      <c r="J3770" s="25">
        <v>-686460.12726653786</v>
      </c>
      <c r="K3770" s="25">
        <v>773055.05267060176</v>
      </c>
      <c r="L3770" s="33">
        <v>1422216.7081967751</v>
      </c>
    </row>
    <row r="3771" spans="2:12" x14ac:dyDescent="0.25">
      <c r="B3771" s="27">
        <v>3766</v>
      </c>
      <c r="C3771" s="24">
        <v>-1617233.3724393314</v>
      </c>
      <c r="D3771" s="25">
        <v>2203012.6442997283</v>
      </c>
      <c r="E3771" s="25">
        <v>318576.47787937056</v>
      </c>
      <c r="F3771" s="25">
        <v>-729259.14114791481</v>
      </c>
      <c r="G3771" s="25">
        <v>-132660.44905529171</v>
      </c>
      <c r="H3771" s="25">
        <v>759933.11223901063</v>
      </c>
      <c r="I3771" s="25">
        <v>-162467.91355005745</v>
      </c>
      <c r="J3771" s="25">
        <v>-38401.609163531102</v>
      </c>
      <c r="K3771" s="25">
        <v>1463082.6262246342</v>
      </c>
      <c r="L3771" s="33">
        <v>447172.05333297327</v>
      </c>
    </row>
    <row r="3772" spans="2:12" x14ac:dyDescent="0.25">
      <c r="B3772" s="27">
        <v>3767</v>
      </c>
      <c r="C3772" s="24">
        <v>682728.65291361511</v>
      </c>
      <c r="D3772" s="25">
        <v>821901.05998585001</v>
      </c>
      <c r="E3772" s="25">
        <v>2470262.2523234468</v>
      </c>
      <c r="F3772" s="25">
        <v>1898456.7945135804</v>
      </c>
      <c r="G3772" s="25">
        <v>1131622.2494316138</v>
      </c>
      <c r="H3772" s="25">
        <v>2591222.2139381296</v>
      </c>
      <c r="I3772" s="25">
        <v>1705328.3351637232</v>
      </c>
      <c r="J3772" s="25">
        <v>-1645284.2009492237</v>
      </c>
      <c r="K3772" s="25">
        <v>2946370.5544817317</v>
      </c>
      <c r="L3772" s="33">
        <v>1001218.0470851725</v>
      </c>
    </row>
    <row r="3773" spans="2:12" x14ac:dyDescent="0.25">
      <c r="B3773" s="27">
        <v>3768</v>
      </c>
      <c r="C3773" s="24">
        <v>-588815.91806270368</v>
      </c>
      <c r="D3773" s="25">
        <v>894676.80952000199</v>
      </c>
      <c r="E3773" s="25">
        <v>963311.6566170305</v>
      </c>
      <c r="F3773" s="25">
        <v>1096748.5931340628</v>
      </c>
      <c r="G3773" s="25">
        <v>357133.97962518781</v>
      </c>
      <c r="H3773" s="25">
        <v>1519390.163029477</v>
      </c>
      <c r="I3773" s="25">
        <v>2489532.0907977666</v>
      </c>
      <c r="J3773" s="25">
        <v>1395335.9420565292</v>
      </c>
      <c r="K3773" s="25">
        <v>344638.46713249944</v>
      </c>
      <c r="L3773" s="33">
        <v>1895681.3555244766</v>
      </c>
    </row>
    <row r="3774" spans="2:12" x14ac:dyDescent="0.25">
      <c r="B3774" s="27">
        <v>3769</v>
      </c>
      <c r="C3774" s="24">
        <v>426770.508050045</v>
      </c>
      <c r="D3774" s="25">
        <v>887398.84117288096</v>
      </c>
      <c r="E3774" s="25">
        <v>144865.77970744297</v>
      </c>
      <c r="F3774" s="25">
        <v>333322.08112634299</v>
      </c>
      <c r="G3774" s="25">
        <v>1424774.6887680748</v>
      </c>
      <c r="H3774" s="25">
        <v>456368.29507006565</v>
      </c>
      <c r="I3774" s="25">
        <v>1372378.3220033534</v>
      </c>
      <c r="J3774" s="25">
        <v>342968.49528610939</v>
      </c>
      <c r="K3774" s="25">
        <v>1452045.4115100326</v>
      </c>
      <c r="L3774" s="33">
        <v>590143.95590733038</v>
      </c>
    </row>
    <row r="3775" spans="2:12" x14ac:dyDescent="0.25">
      <c r="B3775" s="27">
        <v>3770</v>
      </c>
      <c r="C3775" s="24">
        <v>-569289.73639258137</v>
      </c>
      <c r="D3775" s="25">
        <v>3205824.7322482001</v>
      </c>
      <c r="E3775" s="25">
        <v>105856.35676239152</v>
      </c>
      <c r="F3775" s="25">
        <v>2706404.5001116283</v>
      </c>
      <c r="G3775" s="25">
        <v>1355379.3882212397</v>
      </c>
      <c r="H3775" s="25">
        <v>2243520.2260854077</v>
      </c>
      <c r="I3775" s="25">
        <v>848598.3485723827</v>
      </c>
      <c r="J3775" s="25">
        <v>1408424.3962365352</v>
      </c>
      <c r="K3775" s="25">
        <v>-302106.23567507043</v>
      </c>
      <c r="L3775" s="33">
        <v>435909.98126321938</v>
      </c>
    </row>
    <row r="3776" spans="2:12" x14ac:dyDescent="0.25">
      <c r="B3776" s="27">
        <v>3771</v>
      </c>
      <c r="C3776" s="24">
        <v>1986653.8066069721</v>
      </c>
      <c r="D3776" s="25">
        <v>1500712.3198608961</v>
      </c>
      <c r="E3776" s="25">
        <v>-1418807.4416797617</v>
      </c>
      <c r="F3776" s="25">
        <v>-1030722.7226957944</v>
      </c>
      <c r="G3776" s="25">
        <v>118598.26539641526</v>
      </c>
      <c r="H3776" s="25">
        <v>2456307.8469621269</v>
      </c>
      <c r="I3776" s="25">
        <v>873484.90042533865</v>
      </c>
      <c r="J3776" s="25">
        <v>-436294.39325375808</v>
      </c>
      <c r="K3776" s="25">
        <v>3136085.6229037843</v>
      </c>
      <c r="L3776" s="33">
        <v>-833383.01533311885</v>
      </c>
    </row>
    <row r="3777" spans="2:12" x14ac:dyDescent="0.25">
      <c r="B3777" s="27">
        <v>3772</v>
      </c>
      <c r="C3777" s="24">
        <v>2953561.4142557746</v>
      </c>
      <c r="D3777" s="25">
        <v>343966.40067793755</v>
      </c>
      <c r="E3777" s="25">
        <v>529547.18350619636</v>
      </c>
      <c r="F3777" s="25">
        <v>1740879.5698437388</v>
      </c>
      <c r="G3777" s="25">
        <v>1003502.0183378183</v>
      </c>
      <c r="H3777" s="25">
        <v>2219459.3376134899</v>
      </c>
      <c r="I3777" s="25">
        <v>1788836.0660802359</v>
      </c>
      <c r="J3777" s="25">
        <v>252880.21377483942</v>
      </c>
      <c r="K3777" s="25">
        <v>833234.0199524248</v>
      </c>
      <c r="L3777" s="33">
        <v>1712425.4527292252</v>
      </c>
    </row>
    <row r="3778" spans="2:12" x14ac:dyDescent="0.25">
      <c r="B3778" s="27">
        <v>3773</v>
      </c>
      <c r="C3778" s="24">
        <v>1739674.2532299645</v>
      </c>
      <c r="D3778" s="25">
        <v>986437.22001177212</v>
      </c>
      <c r="E3778" s="25">
        <v>2251036.6822682712</v>
      </c>
      <c r="F3778" s="25">
        <v>2910208.5903454879</v>
      </c>
      <c r="G3778" s="25">
        <v>-5195.7725414144807</v>
      </c>
      <c r="H3778" s="25">
        <v>377190.98498512618</v>
      </c>
      <c r="I3778" s="25">
        <v>-1579126.1093227728</v>
      </c>
      <c r="J3778" s="25">
        <v>64355.226789679844</v>
      </c>
      <c r="K3778" s="25">
        <v>-356614.78103048727</v>
      </c>
      <c r="L3778" s="33">
        <v>-490867.141733055</v>
      </c>
    </row>
    <row r="3779" spans="2:12" x14ac:dyDescent="0.25">
      <c r="B3779" s="27">
        <v>3774</v>
      </c>
      <c r="C3779" s="24">
        <v>775402.46621191129</v>
      </c>
      <c r="D3779" s="25">
        <v>845847.65478096996</v>
      </c>
      <c r="E3779" s="25">
        <v>501094.30647826986</v>
      </c>
      <c r="F3779" s="25">
        <v>574460.46260498511</v>
      </c>
      <c r="G3779" s="25">
        <v>240252.3316410738</v>
      </c>
      <c r="H3779" s="25">
        <v>-72391.807543882169</v>
      </c>
      <c r="I3779" s="25">
        <v>491570.93358148588</v>
      </c>
      <c r="J3779" s="25">
        <v>-690598.02953726007</v>
      </c>
      <c r="K3779" s="25">
        <v>2322687.3799137203</v>
      </c>
      <c r="L3779" s="33">
        <v>2167994.9426512523</v>
      </c>
    </row>
    <row r="3780" spans="2:12" x14ac:dyDescent="0.25">
      <c r="B3780" s="27">
        <v>3775</v>
      </c>
      <c r="C3780" s="24">
        <v>2339406.8238823512</v>
      </c>
      <c r="D3780" s="25">
        <v>545892.78573701624</v>
      </c>
      <c r="E3780" s="25">
        <v>552390.45369681623</v>
      </c>
      <c r="F3780" s="25">
        <v>1589838.2303168178</v>
      </c>
      <c r="G3780" s="25">
        <v>1474563.642197019</v>
      </c>
      <c r="H3780" s="25">
        <v>3123382.9300021306</v>
      </c>
      <c r="I3780" s="25">
        <v>713832.21772123314</v>
      </c>
      <c r="J3780" s="25">
        <v>334356.37996751582</v>
      </c>
      <c r="K3780" s="25">
        <v>-285774.47977750143</v>
      </c>
      <c r="L3780" s="33">
        <v>187167.65689514671</v>
      </c>
    </row>
    <row r="3781" spans="2:12" x14ac:dyDescent="0.25">
      <c r="B3781" s="27">
        <v>3776</v>
      </c>
      <c r="C3781" s="24">
        <v>-603595.7126782774</v>
      </c>
      <c r="D3781" s="25">
        <v>2077419.7500380008</v>
      </c>
      <c r="E3781" s="25">
        <v>574937.4480747534</v>
      </c>
      <c r="F3781" s="25">
        <v>1706462.8198974468</v>
      </c>
      <c r="G3781" s="25">
        <v>-302107.89405648876</v>
      </c>
      <c r="H3781" s="25">
        <v>1176758.8544219178</v>
      </c>
      <c r="I3781" s="25">
        <v>2922735.7423658511</v>
      </c>
      <c r="J3781" s="25">
        <v>-78856.536179141607</v>
      </c>
      <c r="K3781" s="25">
        <v>-1503251.4091106784</v>
      </c>
      <c r="L3781" s="33">
        <v>54873.347898489796</v>
      </c>
    </row>
    <row r="3782" spans="2:12" x14ac:dyDescent="0.25">
      <c r="B3782" s="27">
        <v>3777</v>
      </c>
      <c r="C3782" s="24">
        <v>1990527.4142142106</v>
      </c>
      <c r="D3782" s="25">
        <v>-96680.233840280212</v>
      </c>
      <c r="E3782" s="25">
        <v>-693261.37734799599</v>
      </c>
      <c r="F3782" s="25">
        <v>87075.19502634462</v>
      </c>
      <c r="G3782" s="25">
        <v>1141976.6153344577</v>
      </c>
      <c r="H3782" s="25">
        <v>1079479.1001828257</v>
      </c>
      <c r="I3782" s="25">
        <v>2694469.4388471795</v>
      </c>
      <c r="J3782" s="25">
        <v>419438.97505760659</v>
      </c>
      <c r="K3782" s="25">
        <v>1833910.8997119605</v>
      </c>
      <c r="L3782" s="33">
        <v>2238690.4304835191</v>
      </c>
    </row>
    <row r="3783" spans="2:12" x14ac:dyDescent="0.25">
      <c r="B3783" s="27">
        <v>3778</v>
      </c>
      <c r="C3783" s="24">
        <v>2062369.6739952955</v>
      </c>
      <c r="D3783" s="25">
        <v>-691231.85324201081</v>
      </c>
      <c r="E3783" s="25">
        <v>978247.3252681382</v>
      </c>
      <c r="F3783" s="25">
        <v>3053423.3046448529</v>
      </c>
      <c r="G3783" s="25">
        <v>776702.95218250994</v>
      </c>
      <c r="H3783" s="25">
        <v>-782563.08367670886</v>
      </c>
      <c r="I3783" s="25">
        <v>-379682.50946445344</v>
      </c>
      <c r="J3783" s="25">
        <v>2528783.4200866129</v>
      </c>
      <c r="K3783" s="25">
        <v>1342980.3502530809</v>
      </c>
      <c r="L3783" s="33">
        <v>2064470.8767777355</v>
      </c>
    </row>
    <row r="3784" spans="2:12" x14ac:dyDescent="0.25">
      <c r="B3784" s="27">
        <v>3779</v>
      </c>
      <c r="C3784" s="24">
        <v>2413440.3465695372</v>
      </c>
      <c r="D3784" s="25">
        <v>1907462.3079322986</v>
      </c>
      <c r="E3784" s="25">
        <v>2431157.8317662138</v>
      </c>
      <c r="F3784" s="25">
        <v>1268013.8390581906</v>
      </c>
      <c r="G3784" s="25">
        <v>169207.94421775639</v>
      </c>
      <c r="H3784" s="25">
        <v>1307441.5270116795</v>
      </c>
      <c r="I3784" s="25">
        <v>-943254.68586509069</v>
      </c>
      <c r="J3784" s="25">
        <v>786962.3625474479</v>
      </c>
      <c r="K3784" s="25">
        <v>1584107.8200222617</v>
      </c>
      <c r="L3784" s="33">
        <v>-18376.312748974189</v>
      </c>
    </row>
    <row r="3785" spans="2:12" x14ac:dyDescent="0.25">
      <c r="B3785" s="27">
        <v>3780</v>
      </c>
      <c r="C3785" s="24">
        <v>2828663.2742969664</v>
      </c>
      <c r="D3785" s="25">
        <v>3152105.8564275345</v>
      </c>
      <c r="E3785" s="25">
        <v>-613266.75624017138</v>
      </c>
      <c r="F3785" s="25">
        <v>1897506.5970600918</v>
      </c>
      <c r="G3785" s="25">
        <v>1140614.4266405441</v>
      </c>
      <c r="H3785" s="25">
        <v>615454.30678058695</v>
      </c>
      <c r="I3785" s="25">
        <v>361707.57613164978</v>
      </c>
      <c r="J3785" s="25">
        <v>688661.0555351181</v>
      </c>
      <c r="K3785" s="25">
        <v>125308.94041355327</v>
      </c>
      <c r="L3785" s="33">
        <v>824013.05280021718</v>
      </c>
    </row>
    <row r="3786" spans="2:12" x14ac:dyDescent="0.25">
      <c r="B3786" s="27">
        <v>3781</v>
      </c>
      <c r="C3786" s="24">
        <v>151556.88442336163</v>
      </c>
      <c r="D3786" s="25">
        <v>-538559.60101640876</v>
      </c>
      <c r="E3786" s="25">
        <v>1993698.7438265723</v>
      </c>
      <c r="F3786" s="25">
        <v>-9528.3059531496838</v>
      </c>
      <c r="G3786" s="25">
        <v>1473963.4779619388</v>
      </c>
      <c r="H3786" s="25">
        <v>-177203.55347687844</v>
      </c>
      <c r="I3786" s="25">
        <v>777698.58049921459</v>
      </c>
      <c r="J3786" s="25">
        <v>1155172.1443731021</v>
      </c>
      <c r="K3786" s="25">
        <v>-582588.82005689479</v>
      </c>
      <c r="L3786" s="33">
        <v>469140.81339583732</v>
      </c>
    </row>
    <row r="3787" spans="2:12" x14ac:dyDescent="0.25">
      <c r="B3787" s="27">
        <v>3782</v>
      </c>
      <c r="C3787" s="24">
        <v>2905803.2570334557</v>
      </c>
      <c r="D3787" s="25">
        <v>4019849.1020408655</v>
      </c>
      <c r="E3787" s="25">
        <v>1745856.1853614897</v>
      </c>
      <c r="F3787" s="25">
        <v>-730874.81373492768</v>
      </c>
      <c r="G3787" s="25">
        <v>871286.84506860748</v>
      </c>
      <c r="H3787" s="25">
        <v>296236.15692258207</v>
      </c>
      <c r="I3787" s="25">
        <v>514512.42283822317</v>
      </c>
      <c r="J3787" s="25">
        <v>-827565.78573441971</v>
      </c>
      <c r="K3787" s="25">
        <v>1886853.5611935104</v>
      </c>
      <c r="L3787" s="33">
        <v>554169.5702511901</v>
      </c>
    </row>
    <row r="3788" spans="2:12" x14ac:dyDescent="0.25">
      <c r="B3788" s="27">
        <v>3783</v>
      </c>
      <c r="C3788" s="24">
        <v>-295199.40833770763</v>
      </c>
      <c r="D3788" s="25">
        <v>1923541.0802862663</v>
      </c>
      <c r="E3788" s="25">
        <v>982724.78396295942</v>
      </c>
      <c r="F3788" s="25">
        <v>33641.604707894381</v>
      </c>
      <c r="G3788" s="25">
        <v>1188349.2889206219</v>
      </c>
      <c r="H3788" s="25">
        <v>-429099.36002480332</v>
      </c>
      <c r="I3788" s="25">
        <v>3236608.149222055</v>
      </c>
      <c r="J3788" s="25">
        <v>936063.61495665694</v>
      </c>
      <c r="K3788" s="25">
        <v>-744954.3019282883</v>
      </c>
      <c r="L3788" s="33">
        <v>1956979.4349413216</v>
      </c>
    </row>
    <row r="3789" spans="2:12" x14ac:dyDescent="0.25">
      <c r="B3789" s="27">
        <v>3784</v>
      </c>
      <c r="C3789" s="24">
        <v>-78347.164166800678</v>
      </c>
      <c r="D3789" s="25">
        <v>2729707.9823649935</v>
      </c>
      <c r="E3789" s="25">
        <v>910327.2602534527</v>
      </c>
      <c r="F3789" s="25">
        <v>-973911.26316027297</v>
      </c>
      <c r="G3789" s="25">
        <v>574903.20715099201</v>
      </c>
      <c r="H3789" s="25">
        <v>2501680.2662546998</v>
      </c>
      <c r="I3789" s="25">
        <v>-531694.05855425075</v>
      </c>
      <c r="J3789" s="25">
        <v>-293648.15274365712</v>
      </c>
      <c r="K3789" s="25">
        <v>169213.55354971159</v>
      </c>
      <c r="L3789" s="33">
        <v>499393.22729209345</v>
      </c>
    </row>
    <row r="3790" spans="2:12" x14ac:dyDescent="0.25">
      <c r="B3790" s="27">
        <v>3785</v>
      </c>
      <c r="C3790" s="24">
        <v>1861820.634732387</v>
      </c>
      <c r="D3790" s="25">
        <v>1393146.9451333508</v>
      </c>
      <c r="E3790" s="25">
        <v>1361555.3800767604</v>
      </c>
      <c r="F3790" s="25">
        <v>-324507.02631906932</v>
      </c>
      <c r="G3790" s="25">
        <v>1889441.7967087738</v>
      </c>
      <c r="H3790" s="25">
        <v>1285728.756892961</v>
      </c>
      <c r="I3790" s="25">
        <v>181719.83103036741</v>
      </c>
      <c r="J3790" s="25">
        <v>1168044.3380012512</v>
      </c>
      <c r="K3790" s="25">
        <v>675331.9334598938</v>
      </c>
      <c r="L3790" s="33">
        <v>357258.33094839845</v>
      </c>
    </row>
    <row r="3791" spans="2:12" x14ac:dyDescent="0.25">
      <c r="B3791" s="27">
        <v>3786</v>
      </c>
      <c r="C3791" s="24">
        <v>2812857.2298404099</v>
      </c>
      <c r="D3791" s="25">
        <v>1237147.4921662528</v>
      </c>
      <c r="E3791" s="25">
        <v>-734985.86888590036</v>
      </c>
      <c r="F3791" s="25">
        <v>-65956.535819873214</v>
      </c>
      <c r="G3791" s="25">
        <v>2120029.1196832224</v>
      </c>
      <c r="H3791" s="25">
        <v>2844517.8834371427</v>
      </c>
      <c r="I3791" s="25">
        <v>357069.36622117553</v>
      </c>
      <c r="J3791" s="25">
        <v>-50145.315760513768</v>
      </c>
      <c r="K3791" s="25">
        <v>1812179.4843821274</v>
      </c>
      <c r="L3791" s="33">
        <v>1111221.3241215963</v>
      </c>
    </row>
    <row r="3792" spans="2:12" x14ac:dyDescent="0.25">
      <c r="B3792" s="27">
        <v>3787</v>
      </c>
      <c r="C3792" s="24">
        <v>-465617.99350343877</v>
      </c>
      <c r="D3792" s="25">
        <v>116624.06194932712</v>
      </c>
      <c r="E3792" s="25">
        <v>1310262.0185884368</v>
      </c>
      <c r="F3792" s="25">
        <v>2209079.7052998422</v>
      </c>
      <c r="G3792" s="25">
        <v>1128941.2136482196</v>
      </c>
      <c r="H3792" s="25">
        <v>777062.62466062605</v>
      </c>
      <c r="I3792" s="25">
        <v>2825586.4761913852</v>
      </c>
      <c r="J3792" s="25">
        <v>1386971.8085426982</v>
      </c>
      <c r="K3792" s="25">
        <v>789574.73181740846</v>
      </c>
      <c r="L3792" s="33">
        <v>-4537.1501589552499</v>
      </c>
    </row>
    <row r="3793" spans="2:12" x14ac:dyDescent="0.25">
      <c r="B3793" s="27">
        <v>3788</v>
      </c>
      <c r="C3793" s="24">
        <v>-119201.10248150863</v>
      </c>
      <c r="D3793" s="25">
        <v>-792510.76648460608</v>
      </c>
      <c r="E3793" s="25">
        <v>-1145920.6187542402</v>
      </c>
      <c r="F3793" s="25">
        <v>1911094.9255559705</v>
      </c>
      <c r="G3793" s="25">
        <v>845605.01820943039</v>
      </c>
      <c r="H3793" s="25">
        <v>1785931.2198183429</v>
      </c>
      <c r="I3793" s="25">
        <v>2315881.0736069866</v>
      </c>
      <c r="J3793" s="25">
        <v>2176977.0539691206</v>
      </c>
      <c r="K3793" s="25">
        <v>-350375.83320488781</v>
      </c>
      <c r="L3793" s="33">
        <v>142490.14826488215</v>
      </c>
    </row>
    <row r="3794" spans="2:12" x14ac:dyDescent="0.25">
      <c r="B3794" s="27">
        <v>3789</v>
      </c>
      <c r="C3794" s="24">
        <v>1451544.0926439618</v>
      </c>
      <c r="D3794" s="25">
        <v>2022299.2973253941</v>
      </c>
      <c r="E3794" s="25">
        <v>842293.33205529209</v>
      </c>
      <c r="F3794" s="25">
        <v>3586400.9265557523</v>
      </c>
      <c r="G3794" s="25">
        <v>1626461.665875352</v>
      </c>
      <c r="H3794" s="25">
        <v>1858406.0084895017</v>
      </c>
      <c r="I3794" s="25">
        <v>1922143.3777853413</v>
      </c>
      <c r="J3794" s="25">
        <v>321723.86543716164</v>
      </c>
      <c r="K3794" s="25">
        <v>-1118948.7907267723</v>
      </c>
      <c r="L3794" s="33">
        <v>1279144.5314814649</v>
      </c>
    </row>
    <row r="3795" spans="2:12" x14ac:dyDescent="0.25">
      <c r="B3795" s="27">
        <v>3790</v>
      </c>
      <c r="C3795" s="24">
        <v>4365037.8010084229</v>
      </c>
      <c r="D3795" s="25">
        <v>1110348.446418969</v>
      </c>
      <c r="E3795" s="25">
        <v>2305503.3807932725</v>
      </c>
      <c r="F3795" s="25">
        <v>922034.5005730777</v>
      </c>
      <c r="G3795" s="25">
        <v>-143444.39163380954</v>
      </c>
      <c r="H3795" s="25">
        <v>940952.13901053416</v>
      </c>
      <c r="I3795" s="25">
        <v>-71934.43511543097</v>
      </c>
      <c r="J3795" s="25">
        <v>472955.76694734721</v>
      </c>
      <c r="K3795" s="25">
        <v>-48225.729516129009</v>
      </c>
      <c r="L3795" s="33">
        <v>567020.39854463283</v>
      </c>
    </row>
    <row r="3796" spans="2:12" x14ac:dyDescent="0.25">
      <c r="B3796" s="27">
        <v>3791</v>
      </c>
      <c r="C3796" s="24">
        <v>-2019439.124182133</v>
      </c>
      <c r="D3796" s="25">
        <v>4218.7922067358159</v>
      </c>
      <c r="E3796" s="25">
        <v>828855.95666409237</v>
      </c>
      <c r="F3796" s="25">
        <v>938880.82929078909</v>
      </c>
      <c r="G3796" s="25">
        <v>-2031.692264739424</v>
      </c>
      <c r="H3796" s="25">
        <v>369758.98253975064</v>
      </c>
      <c r="I3796" s="25">
        <v>-613164.7141742222</v>
      </c>
      <c r="J3796" s="25">
        <v>1480258.1641004314</v>
      </c>
      <c r="K3796" s="25">
        <v>1429624.4347410919</v>
      </c>
      <c r="L3796" s="33">
        <v>1373921.3552318718</v>
      </c>
    </row>
    <row r="3797" spans="2:12" x14ac:dyDescent="0.25">
      <c r="B3797" s="27">
        <v>3792</v>
      </c>
      <c r="C3797" s="24">
        <v>323601.59544718359</v>
      </c>
      <c r="D3797" s="25">
        <v>1360580.1711034523</v>
      </c>
      <c r="E3797" s="25">
        <v>1811404.7932378929</v>
      </c>
      <c r="F3797" s="25">
        <v>1265797.4484485257</v>
      </c>
      <c r="G3797" s="25">
        <v>831920.50383731211</v>
      </c>
      <c r="H3797" s="25">
        <v>1374566.0780187817</v>
      </c>
      <c r="I3797" s="25">
        <v>1938682.940753472</v>
      </c>
      <c r="J3797" s="25">
        <v>589802.60544358101</v>
      </c>
      <c r="K3797" s="25">
        <v>-567444.735438067</v>
      </c>
      <c r="L3797" s="33">
        <v>1429700.6800537049</v>
      </c>
    </row>
    <row r="3798" spans="2:12" x14ac:dyDescent="0.25">
      <c r="B3798" s="27">
        <v>3793</v>
      </c>
      <c r="C3798" s="24">
        <v>2087576.0440386455</v>
      </c>
      <c r="D3798" s="25">
        <v>2265986.3807116556</v>
      </c>
      <c r="E3798" s="25">
        <v>1437586.9158386872</v>
      </c>
      <c r="F3798" s="25">
        <v>882260.73692453559</v>
      </c>
      <c r="G3798" s="25">
        <v>-556786.47758306889</v>
      </c>
      <c r="H3798" s="25">
        <v>548390.92398364469</v>
      </c>
      <c r="I3798" s="25">
        <v>396270.80016867025</v>
      </c>
      <c r="J3798" s="25">
        <v>485851.39141236758</v>
      </c>
      <c r="K3798" s="25">
        <v>1050680.9034945159</v>
      </c>
      <c r="L3798" s="33">
        <v>293185.85820047557</v>
      </c>
    </row>
    <row r="3799" spans="2:12" x14ac:dyDescent="0.25">
      <c r="B3799" s="27">
        <v>3794</v>
      </c>
      <c r="C3799" s="24">
        <v>-597581.49721567007</v>
      </c>
      <c r="D3799" s="25">
        <v>375956.95455980627</v>
      </c>
      <c r="E3799" s="25">
        <v>-882435.35753921303</v>
      </c>
      <c r="F3799" s="25">
        <v>1897099.4787336774</v>
      </c>
      <c r="G3799" s="25">
        <v>2130294.3567035384</v>
      </c>
      <c r="H3799" s="25">
        <v>-1060875.4012940172</v>
      </c>
      <c r="I3799" s="25">
        <v>922062.0168099422</v>
      </c>
      <c r="J3799" s="25">
        <v>1134735.1841876502</v>
      </c>
      <c r="K3799" s="25">
        <v>767975.21480989782</v>
      </c>
      <c r="L3799" s="33">
        <v>1124885.8249698333</v>
      </c>
    </row>
    <row r="3800" spans="2:12" x14ac:dyDescent="0.25">
      <c r="B3800" s="27">
        <v>3795</v>
      </c>
      <c r="C3800" s="24">
        <v>-385566.17407781864</v>
      </c>
      <c r="D3800" s="25">
        <v>-1785573.3670364511</v>
      </c>
      <c r="E3800" s="25">
        <v>45176.644703171216</v>
      </c>
      <c r="F3800" s="25">
        <v>2127159.8697706256</v>
      </c>
      <c r="G3800" s="25">
        <v>-1725084.2658378119</v>
      </c>
      <c r="H3800" s="25">
        <v>475538.64261836652</v>
      </c>
      <c r="I3800" s="25">
        <v>289952.96261032531</v>
      </c>
      <c r="J3800" s="25">
        <v>766494.66194495186</v>
      </c>
      <c r="K3800" s="25">
        <v>674277.23909380008</v>
      </c>
      <c r="L3800" s="33">
        <v>5919.9260417893529</v>
      </c>
    </row>
    <row r="3801" spans="2:12" x14ac:dyDescent="0.25">
      <c r="B3801" s="27">
        <v>3796</v>
      </c>
      <c r="C3801" s="24">
        <v>-608278.03752534091</v>
      </c>
      <c r="D3801" s="25">
        <v>1293526.1113289366</v>
      </c>
      <c r="E3801" s="25">
        <v>1914479.5886075934</v>
      </c>
      <c r="F3801" s="25">
        <v>2651132.6756198169</v>
      </c>
      <c r="G3801" s="25">
        <v>-272281.21439101268</v>
      </c>
      <c r="H3801" s="25">
        <v>169436.34007420111</v>
      </c>
      <c r="I3801" s="25">
        <v>1094469.1640524338</v>
      </c>
      <c r="J3801" s="25">
        <v>2414187.7704654103</v>
      </c>
      <c r="K3801" s="25">
        <v>629280.25760268793</v>
      </c>
      <c r="L3801" s="33">
        <v>697336.05883134343</v>
      </c>
    </row>
    <row r="3802" spans="2:12" x14ac:dyDescent="0.25">
      <c r="B3802" s="27">
        <v>3797</v>
      </c>
      <c r="C3802" s="24">
        <v>-2085663.7047252059</v>
      </c>
      <c r="D3802" s="25">
        <v>898252.55009207176</v>
      </c>
      <c r="E3802" s="25">
        <v>185055.3076063334</v>
      </c>
      <c r="F3802" s="25">
        <v>170394.49778686836</v>
      </c>
      <c r="G3802" s="25">
        <v>761936.64906909503</v>
      </c>
      <c r="H3802" s="25">
        <v>695204.77720196964</v>
      </c>
      <c r="I3802" s="25">
        <v>-303771.95953916153</v>
      </c>
      <c r="J3802" s="25">
        <v>1068131.7552914284</v>
      </c>
      <c r="K3802" s="25">
        <v>989970.84593515331</v>
      </c>
      <c r="L3802" s="33">
        <v>-2493439.6473795883</v>
      </c>
    </row>
    <row r="3803" spans="2:12" x14ac:dyDescent="0.25">
      <c r="B3803" s="27">
        <v>3798</v>
      </c>
      <c r="C3803" s="24">
        <v>1591849.565895461</v>
      </c>
      <c r="D3803" s="25">
        <v>691746.36369000422</v>
      </c>
      <c r="E3803" s="25">
        <v>1427662.1497178487</v>
      </c>
      <c r="F3803" s="25">
        <v>1151988.9693094129</v>
      </c>
      <c r="G3803" s="25">
        <v>1116357.3510956988</v>
      </c>
      <c r="H3803" s="25">
        <v>1081238.8137613554</v>
      </c>
      <c r="I3803" s="25">
        <v>1324077.6231359616</v>
      </c>
      <c r="J3803" s="25">
        <v>1506889.3253626153</v>
      </c>
      <c r="K3803" s="25">
        <v>903475.9477970493</v>
      </c>
      <c r="L3803" s="33">
        <v>-5278.9828259050846</v>
      </c>
    </row>
    <row r="3804" spans="2:12" x14ac:dyDescent="0.25">
      <c r="B3804" s="27">
        <v>3799</v>
      </c>
      <c r="C3804" s="24">
        <v>-833550.31893798057</v>
      </c>
      <c r="D3804" s="25">
        <v>-1641275.1287212865</v>
      </c>
      <c r="E3804" s="25">
        <v>2077410.276035212</v>
      </c>
      <c r="F3804" s="25">
        <v>1939287.0708493143</v>
      </c>
      <c r="G3804" s="25">
        <v>608682.15961049404</v>
      </c>
      <c r="H3804" s="25">
        <v>-64985.951229267754</v>
      </c>
      <c r="I3804" s="25">
        <v>2030547.4671077095</v>
      </c>
      <c r="J3804" s="25">
        <v>-1052704.3372900831</v>
      </c>
      <c r="K3804" s="25">
        <v>914417.36226992169</v>
      </c>
      <c r="L3804" s="33">
        <v>503414.12036039308</v>
      </c>
    </row>
    <row r="3805" spans="2:12" x14ac:dyDescent="0.25">
      <c r="B3805" s="27">
        <v>3800</v>
      </c>
      <c r="C3805" s="24">
        <v>538200.81424795091</v>
      </c>
      <c r="D3805" s="25">
        <v>280247.52012401493</v>
      </c>
      <c r="E3805" s="25">
        <v>-340112.25197057566</v>
      </c>
      <c r="F3805" s="25">
        <v>1237798.2367867786</v>
      </c>
      <c r="G3805" s="25">
        <v>-189816.57304281229</v>
      </c>
      <c r="H3805" s="25">
        <v>1365124.1273459643</v>
      </c>
      <c r="I3805" s="25">
        <v>-966875.95931547135</v>
      </c>
      <c r="J3805" s="25">
        <v>2105567.3990658345</v>
      </c>
      <c r="K3805" s="25">
        <v>2326259.1327019683</v>
      </c>
      <c r="L3805" s="33">
        <v>255884.32198188128</v>
      </c>
    </row>
    <row r="3806" spans="2:12" x14ac:dyDescent="0.25">
      <c r="B3806" s="27">
        <v>3801</v>
      </c>
      <c r="C3806" s="24">
        <v>938152.54717395036</v>
      </c>
      <c r="D3806" s="25">
        <v>1279798.5978615293</v>
      </c>
      <c r="E3806" s="25">
        <v>-810693.31728664413</v>
      </c>
      <c r="F3806" s="25">
        <v>584897.9623739291</v>
      </c>
      <c r="G3806" s="25">
        <v>1148696.8624010836</v>
      </c>
      <c r="H3806" s="25">
        <v>-358196.13584649516</v>
      </c>
      <c r="I3806" s="25">
        <v>24559.788904350717</v>
      </c>
      <c r="J3806" s="25">
        <v>352509.39461368695</v>
      </c>
      <c r="K3806" s="25">
        <v>1206654.228312986</v>
      </c>
      <c r="L3806" s="33">
        <v>-70940.144946724642</v>
      </c>
    </row>
    <row r="3807" spans="2:12" x14ac:dyDescent="0.25">
      <c r="B3807" s="27">
        <v>3802</v>
      </c>
      <c r="C3807" s="24">
        <v>1382047.7559989016</v>
      </c>
      <c r="D3807" s="25">
        <v>2092626.6342608817</v>
      </c>
      <c r="E3807" s="25">
        <v>1282812.6661497569</v>
      </c>
      <c r="F3807" s="25">
        <v>-96948.994454789441</v>
      </c>
      <c r="G3807" s="25">
        <v>967592.51894252282</v>
      </c>
      <c r="H3807" s="25">
        <v>397295.83078616578</v>
      </c>
      <c r="I3807" s="25">
        <v>977318.01238178555</v>
      </c>
      <c r="J3807" s="25">
        <v>631568.51179955667</v>
      </c>
      <c r="K3807" s="25">
        <v>-1142231.9229555125</v>
      </c>
      <c r="L3807" s="33">
        <v>-1754044.0801691264</v>
      </c>
    </row>
    <row r="3808" spans="2:12" x14ac:dyDescent="0.25">
      <c r="B3808" s="27">
        <v>3803</v>
      </c>
      <c r="C3808" s="24">
        <v>-359935.66653816076</v>
      </c>
      <c r="D3808" s="25">
        <v>1439181.2546907896</v>
      </c>
      <c r="E3808" s="25">
        <v>614646.76586856181</v>
      </c>
      <c r="F3808" s="25">
        <v>-376912.83297768002</v>
      </c>
      <c r="G3808" s="25">
        <v>-129726.38248666981</v>
      </c>
      <c r="H3808" s="25">
        <v>-600223.80875459313</v>
      </c>
      <c r="I3808" s="25">
        <v>-382536.74673066288</v>
      </c>
      <c r="J3808" s="25">
        <v>-400313.75925506605</v>
      </c>
      <c r="K3808" s="25">
        <v>-767306.35228387266</v>
      </c>
      <c r="L3808" s="33">
        <v>30821.485034461599</v>
      </c>
    </row>
    <row r="3809" spans="2:12" x14ac:dyDescent="0.25">
      <c r="B3809" s="27">
        <v>3804</v>
      </c>
      <c r="C3809" s="24">
        <v>590247.86307551851</v>
      </c>
      <c r="D3809" s="25">
        <v>-92069.646106606815</v>
      </c>
      <c r="E3809" s="25">
        <v>2423555.6557093239</v>
      </c>
      <c r="F3809" s="25">
        <v>358694.77155370265</v>
      </c>
      <c r="G3809" s="25">
        <v>611388.31182057783</v>
      </c>
      <c r="H3809" s="25">
        <v>1312500.5670584571</v>
      </c>
      <c r="I3809" s="25">
        <v>1260703.8946888619</v>
      </c>
      <c r="J3809" s="25">
        <v>-451510.20233281422</v>
      </c>
      <c r="K3809" s="25">
        <v>-701922.52716793725</v>
      </c>
      <c r="L3809" s="33">
        <v>-377260.02348345984</v>
      </c>
    </row>
    <row r="3810" spans="2:12" x14ac:dyDescent="0.25">
      <c r="B3810" s="27">
        <v>3805</v>
      </c>
      <c r="C3810" s="24">
        <v>660507.69921818608</v>
      </c>
      <c r="D3810" s="25">
        <v>216525.53049199609</v>
      </c>
      <c r="E3810" s="25">
        <v>2032230.1526039448</v>
      </c>
      <c r="F3810" s="25">
        <v>415805.99825262092</v>
      </c>
      <c r="G3810" s="25">
        <v>733018.04771863483</v>
      </c>
      <c r="H3810" s="25">
        <v>1234309.1229428756</v>
      </c>
      <c r="I3810" s="25">
        <v>2287992.4211392729</v>
      </c>
      <c r="J3810" s="25">
        <v>416669.5237119887</v>
      </c>
      <c r="K3810" s="25">
        <v>-647080.53486131085</v>
      </c>
      <c r="L3810" s="33">
        <v>868333.0156829711</v>
      </c>
    </row>
    <row r="3811" spans="2:12" x14ac:dyDescent="0.25">
      <c r="B3811" s="27">
        <v>3806</v>
      </c>
      <c r="C3811" s="24">
        <v>1893148.5089642573</v>
      </c>
      <c r="D3811" s="25">
        <v>77611.894894030876</v>
      </c>
      <c r="E3811" s="25">
        <v>600029.95598203037</v>
      </c>
      <c r="F3811" s="25">
        <v>912749.66027202643</v>
      </c>
      <c r="G3811" s="25">
        <v>1707161.5418508211</v>
      </c>
      <c r="H3811" s="25">
        <v>1246414.0121787228</v>
      </c>
      <c r="I3811" s="25">
        <v>-301513.65944810817</v>
      </c>
      <c r="J3811" s="25">
        <v>1693410.2343646213</v>
      </c>
      <c r="K3811" s="25">
        <v>1187113.8265522141</v>
      </c>
      <c r="L3811" s="33">
        <v>1873303.8085498847</v>
      </c>
    </row>
    <row r="3812" spans="2:12" x14ac:dyDescent="0.25">
      <c r="B3812" s="27">
        <v>3807</v>
      </c>
      <c r="C3812" s="24">
        <v>708050.68862322392</v>
      </c>
      <c r="D3812" s="25">
        <v>-673279.6979158367</v>
      </c>
      <c r="E3812" s="25">
        <v>-363489.74388289172</v>
      </c>
      <c r="F3812" s="25">
        <v>1236690.1385180978</v>
      </c>
      <c r="G3812" s="25">
        <v>587292.36360449903</v>
      </c>
      <c r="H3812" s="25">
        <v>367290.1016207505</v>
      </c>
      <c r="I3812" s="25">
        <v>848208.41115875402</v>
      </c>
      <c r="J3812" s="25">
        <v>623898.67303908616</v>
      </c>
      <c r="K3812" s="25">
        <v>-637092.535082791</v>
      </c>
      <c r="L3812" s="33">
        <v>711658.17832763493</v>
      </c>
    </row>
    <row r="3813" spans="2:12" x14ac:dyDescent="0.25">
      <c r="B3813" s="27">
        <v>3808</v>
      </c>
      <c r="C3813" s="24">
        <v>397918.68708168156</v>
      </c>
      <c r="D3813" s="25">
        <v>-770948.82888062671</v>
      </c>
      <c r="E3813" s="25">
        <v>1439503.8954589292</v>
      </c>
      <c r="F3813" s="25">
        <v>-908264.93172290549</v>
      </c>
      <c r="G3813" s="25">
        <v>577339.93182390556</v>
      </c>
      <c r="H3813" s="25">
        <v>2790371.0527339559</v>
      </c>
      <c r="I3813" s="25">
        <v>404014.84126554104</v>
      </c>
      <c r="J3813" s="25">
        <v>283587.60157332895</v>
      </c>
      <c r="K3813" s="25">
        <v>2627384.2910140576</v>
      </c>
      <c r="L3813" s="33">
        <v>818909.91747535672</v>
      </c>
    </row>
    <row r="3814" spans="2:12" x14ac:dyDescent="0.25">
      <c r="B3814" s="27">
        <v>3809</v>
      </c>
      <c r="C3814" s="24">
        <v>-1198907.1740168994</v>
      </c>
      <c r="D3814" s="25">
        <v>4106859.9310763991</v>
      </c>
      <c r="E3814" s="25">
        <v>1279541.727661998</v>
      </c>
      <c r="F3814" s="25">
        <v>713353.78046495747</v>
      </c>
      <c r="G3814" s="25">
        <v>-139409.32120255427</v>
      </c>
      <c r="H3814" s="25">
        <v>1384320.9043838866</v>
      </c>
      <c r="I3814" s="25">
        <v>2215968.1105770636</v>
      </c>
      <c r="J3814" s="25">
        <v>695383.94937986787</v>
      </c>
      <c r="K3814" s="25">
        <v>660139.68027900532</v>
      </c>
      <c r="L3814" s="33">
        <v>102827.68696700595</v>
      </c>
    </row>
    <row r="3815" spans="2:12" x14ac:dyDescent="0.25">
      <c r="B3815" s="27">
        <v>3810</v>
      </c>
      <c r="C3815" s="24">
        <v>574250.90115908161</v>
      </c>
      <c r="D3815" s="25">
        <v>-654259.0758239287</v>
      </c>
      <c r="E3815" s="25">
        <v>639489.13420159929</v>
      </c>
      <c r="F3815" s="25">
        <v>655686.36708739772</v>
      </c>
      <c r="G3815" s="25">
        <v>-251571.09378904011</v>
      </c>
      <c r="H3815" s="25">
        <v>1375510.9521505451</v>
      </c>
      <c r="I3815" s="25">
        <v>540020.98504338367</v>
      </c>
      <c r="J3815" s="25">
        <v>541293.81880642381</v>
      </c>
      <c r="K3815" s="25">
        <v>-1051199.1099207099</v>
      </c>
      <c r="L3815" s="33">
        <v>-587488.740490878</v>
      </c>
    </row>
    <row r="3816" spans="2:12" x14ac:dyDescent="0.25">
      <c r="B3816" s="27">
        <v>3811</v>
      </c>
      <c r="C3816" s="24">
        <v>-570289.29156741593</v>
      </c>
      <c r="D3816" s="25">
        <v>277382.17492484115</v>
      </c>
      <c r="E3816" s="25">
        <v>1050864.4493376128</v>
      </c>
      <c r="F3816" s="25">
        <v>62898.6023751311</v>
      </c>
      <c r="G3816" s="25">
        <v>-205754.95782810776</v>
      </c>
      <c r="H3816" s="25">
        <v>117775.57296595024</v>
      </c>
      <c r="I3816" s="25">
        <v>185868.15388965141</v>
      </c>
      <c r="J3816" s="25">
        <v>530908.83528219583</v>
      </c>
      <c r="K3816" s="25">
        <v>-51901.939012103248</v>
      </c>
      <c r="L3816" s="33">
        <v>539504.35176124144</v>
      </c>
    </row>
    <row r="3817" spans="2:12" x14ac:dyDescent="0.25">
      <c r="B3817" s="27">
        <v>3812</v>
      </c>
      <c r="C3817" s="24">
        <v>1325631.0687878574</v>
      </c>
      <c r="D3817" s="25">
        <v>2821011.5108128372</v>
      </c>
      <c r="E3817" s="25">
        <v>-166037.27057927754</v>
      </c>
      <c r="F3817" s="25">
        <v>-557932.12516102288</v>
      </c>
      <c r="G3817" s="25">
        <v>1027802.5419224026</v>
      </c>
      <c r="H3817" s="25">
        <v>2526764.9386807489</v>
      </c>
      <c r="I3817" s="25">
        <v>357863.12087138416</v>
      </c>
      <c r="J3817" s="25">
        <v>-589315.8379645776</v>
      </c>
      <c r="K3817" s="25">
        <v>-252202.86108983308</v>
      </c>
      <c r="L3817" s="33">
        <v>-1584881.7824820273</v>
      </c>
    </row>
    <row r="3818" spans="2:12" x14ac:dyDescent="0.25">
      <c r="B3818" s="27">
        <v>3813</v>
      </c>
      <c r="C3818" s="24">
        <v>-108327.83545352379</v>
      </c>
      <c r="D3818" s="25">
        <v>1048104.4610869624</v>
      </c>
      <c r="E3818" s="25">
        <v>947903.05271895463</v>
      </c>
      <c r="F3818" s="25">
        <v>140226.29720035335</v>
      </c>
      <c r="G3818" s="25">
        <v>1561183.8752122959</v>
      </c>
      <c r="H3818" s="25">
        <v>1298173.7216095766</v>
      </c>
      <c r="I3818" s="25">
        <v>1842170.3620591927</v>
      </c>
      <c r="J3818" s="25">
        <v>937802.05864084559</v>
      </c>
      <c r="K3818" s="25">
        <v>1430728.6126131192</v>
      </c>
      <c r="L3818" s="33">
        <v>619000.26449827524</v>
      </c>
    </row>
    <row r="3819" spans="2:12" x14ac:dyDescent="0.25">
      <c r="B3819" s="27">
        <v>3814</v>
      </c>
      <c r="C3819" s="24">
        <v>1295650.5396545306</v>
      </c>
      <c r="D3819" s="25">
        <v>1263965.5603617318</v>
      </c>
      <c r="E3819" s="25">
        <v>2821602.0051304288</v>
      </c>
      <c r="F3819" s="25">
        <v>2702911.7148110508</v>
      </c>
      <c r="G3819" s="25">
        <v>-27357.104833181482</v>
      </c>
      <c r="H3819" s="25">
        <v>798896.87584444415</v>
      </c>
      <c r="I3819" s="25">
        <v>1232513.4613727462</v>
      </c>
      <c r="J3819" s="25">
        <v>803746.7242171783</v>
      </c>
      <c r="K3819" s="25">
        <v>270993.79172361642</v>
      </c>
      <c r="L3819" s="33">
        <v>131457.56080307718</v>
      </c>
    </row>
    <row r="3820" spans="2:12" x14ac:dyDescent="0.25">
      <c r="B3820" s="27">
        <v>3815</v>
      </c>
      <c r="C3820" s="24">
        <v>1720856.017193214</v>
      </c>
      <c r="D3820" s="25">
        <v>801953.53144757776</v>
      </c>
      <c r="E3820" s="25">
        <v>4216990.1977517512</v>
      </c>
      <c r="F3820" s="25">
        <v>825352.21258660639</v>
      </c>
      <c r="G3820" s="25">
        <v>-313483.27702561254</v>
      </c>
      <c r="H3820" s="25">
        <v>385017.88984129997</v>
      </c>
      <c r="I3820" s="25">
        <v>-862119.39308519708</v>
      </c>
      <c r="J3820" s="25">
        <v>1447700.4073159331</v>
      </c>
      <c r="K3820" s="25">
        <v>1285966.916993103</v>
      </c>
      <c r="L3820" s="33">
        <v>1549011.0312219877</v>
      </c>
    </row>
    <row r="3821" spans="2:12" x14ac:dyDescent="0.25">
      <c r="B3821" s="27">
        <v>3816</v>
      </c>
      <c r="C3821" s="24">
        <v>1986367.1416161414</v>
      </c>
      <c r="D3821" s="25">
        <v>166567.28348244727</v>
      </c>
      <c r="E3821" s="25">
        <v>1118356.3847200596</v>
      </c>
      <c r="F3821" s="25">
        <v>-454732.03153357143</v>
      </c>
      <c r="G3821" s="25">
        <v>449457.54079210944</v>
      </c>
      <c r="H3821" s="25">
        <v>2056163.2120187609</v>
      </c>
      <c r="I3821" s="25">
        <v>316953.28378135758</v>
      </c>
      <c r="J3821" s="25">
        <v>18145.031876092311</v>
      </c>
      <c r="K3821" s="25">
        <v>1246746.6974862879</v>
      </c>
      <c r="L3821" s="33">
        <v>592200.52986984001</v>
      </c>
    </row>
    <row r="3822" spans="2:12" x14ac:dyDescent="0.25">
      <c r="B3822" s="27">
        <v>3817</v>
      </c>
      <c r="C3822" s="24">
        <v>515093.98389903735</v>
      </c>
      <c r="D3822" s="25">
        <v>3450050.6565478342</v>
      </c>
      <c r="E3822" s="25">
        <v>1994106.1073697452</v>
      </c>
      <c r="F3822" s="25">
        <v>-8411.5745270308107</v>
      </c>
      <c r="G3822" s="25">
        <v>-742931.42646154948</v>
      </c>
      <c r="H3822" s="25">
        <v>1054328.3463101862</v>
      </c>
      <c r="I3822" s="25">
        <v>1748375.6549465531</v>
      </c>
      <c r="J3822" s="25">
        <v>1352992.5850609234</v>
      </c>
      <c r="K3822" s="25">
        <v>1431766.9844117011</v>
      </c>
      <c r="L3822" s="33">
        <v>1358338.7363295583</v>
      </c>
    </row>
    <row r="3823" spans="2:12" x14ac:dyDescent="0.25">
      <c r="B3823" s="27">
        <v>3818</v>
      </c>
      <c r="C3823" s="24">
        <v>645568.41020408878</v>
      </c>
      <c r="D3823" s="25">
        <v>66643.893886351958</v>
      </c>
      <c r="E3823" s="25">
        <v>172114.79400300235</v>
      </c>
      <c r="F3823" s="25">
        <v>797000.28276927443</v>
      </c>
      <c r="G3823" s="25">
        <v>1606402.3022731747</v>
      </c>
      <c r="H3823" s="25">
        <v>1994057.9351746426</v>
      </c>
      <c r="I3823" s="25">
        <v>214389.73046615114</v>
      </c>
      <c r="J3823" s="25">
        <v>889500.81960030086</v>
      </c>
      <c r="K3823" s="25">
        <v>201062.95340544032</v>
      </c>
      <c r="L3823" s="33">
        <v>92223.30976648489</v>
      </c>
    </row>
    <row r="3824" spans="2:12" x14ac:dyDescent="0.25">
      <c r="B3824" s="27">
        <v>3819</v>
      </c>
      <c r="C3824" s="24">
        <v>328992.3948596525</v>
      </c>
      <c r="D3824" s="25">
        <v>-828790.63574138703</v>
      </c>
      <c r="E3824" s="25">
        <v>696036.96211616276</v>
      </c>
      <c r="F3824" s="25">
        <v>2050039.2248361101</v>
      </c>
      <c r="G3824" s="25">
        <v>-94639.668947402388</v>
      </c>
      <c r="H3824" s="25">
        <v>-242932.21464075893</v>
      </c>
      <c r="I3824" s="25">
        <v>2465816.6338081784</v>
      </c>
      <c r="J3824" s="25">
        <v>317014.08570820233</v>
      </c>
      <c r="K3824" s="25">
        <v>4079887.5478874622</v>
      </c>
      <c r="L3824" s="33">
        <v>714339.23615684733</v>
      </c>
    </row>
    <row r="3825" spans="2:12" x14ac:dyDescent="0.25">
      <c r="B3825" s="27">
        <v>3820</v>
      </c>
      <c r="C3825" s="24">
        <v>31002.478142155334</v>
      </c>
      <c r="D3825" s="25">
        <v>1068293.0225660829</v>
      </c>
      <c r="E3825" s="25">
        <v>-1011212.6693541976</v>
      </c>
      <c r="F3825" s="25">
        <v>204631.97223947663</v>
      </c>
      <c r="G3825" s="25">
        <v>-159227.2367390669</v>
      </c>
      <c r="H3825" s="25">
        <v>895427.45117903687</v>
      </c>
      <c r="I3825" s="25">
        <v>1405673.8744196696</v>
      </c>
      <c r="J3825" s="25">
        <v>-93180.41980173206</v>
      </c>
      <c r="K3825" s="25">
        <v>634821.31063863402</v>
      </c>
      <c r="L3825" s="33">
        <v>1954807.9956830945</v>
      </c>
    </row>
    <row r="3826" spans="2:12" x14ac:dyDescent="0.25">
      <c r="B3826" s="27">
        <v>3821</v>
      </c>
      <c r="C3826" s="24">
        <v>-445082.25233679684</v>
      </c>
      <c r="D3826" s="25">
        <v>-720485.44723853562</v>
      </c>
      <c r="E3826" s="25">
        <v>2078037.3334242753</v>
      </c>
      <c r="F3826" s="25">
        <v>1618208.8826703755</v>
      </c>
      <c r="G3826" s="25">
        <v>-17477.791346177459</v>
      </c>
      <c r="H3826" s="25">
        <v>320754.92171975411</v>
      </c>
      <c r="I3826" s="25">
        <v>550765.54949150514</v>
      </c>
      <c r="J3826" s="25">
        <v>-650855.35910516744</v>
      </c>
      <c r="K3826" s="25">
        <v>667644.06163757015</v>
      </c>
      <c r="L3826" s="33">
        <v>-579397.93601082591</v>
      </c>
    </row>
    <row r="3827" spans="2:12" x14ac:dyDescent="0.25">
      <c r="B3827" s="27">
        <v>3822</v>
      </c>
      <c r="C3827" s="24">
        <v>444254.74165956909</v>
      </c>
      <c r="D3827" s="25">
        <v>122717.345079361</v>
      </c>
      <c r="E3827" s="25">
        <v>1467658.5981978662</v>
      </c>
      <c r="F3827" s="25">
        <v>824095.80802953849</v>
      </c>
      <c r="G3827" s="25">
        <v>779476.61981465388</v>
      </c>
      <c r="H3827" s="25">
        <v>2376001.4245217633</v>
      </c>
      <c r="I3827" s="25">
        <v>2283778.8792812554</v>
      </c>
      <c r="J3827" s="25">
        <v>1589533.2033420471</v>
      </c>
      <c r="K3827" s="25">
        <v>-273804.85544633167</v>
      </c>
      <c r="L3827" s="33">
        <v>1434309.3063904503</v>
      </c>
    </row>
    <row r="3828" spans="2:12" x14ac:dyDescent="0.25">
      <c r="B3828" s="27">
        <v>3823</v>
      </c>
      <c r="C3828" s="24">
        <v>1716517.9267664775</v>
      </c>
      <c r="D3828" s="25">
        <v>-927513.39400508301</v>
      </c>
      <c r="E3828" s="25">
        <v>1943502.9094072152</v>
      </c>
      <c r="F3828" s="25">
        <v>669258.33408160321</v>
      </c>
      <c r="G3828" s="25">
        <v>-59828.534097374417</v>
      </c>
      <c r="H3828" s="25">
        <v>881363.0085976203</v>
      </c>
      <c r="I3828" s="25">
        <v>1842709.7584293466</v>
      </c>
      <c r="J3828" s="25">
        <v>2018709.3797297538</v>
      </c>
      <c r="K3828" s="25">
        <v>1247553.7645911817</v>
      </c>
      <c r="L3828" s="33">
        <v>3268022.9546099296</v>
      </c>
    </row>
    <row r="3829" spans="2:12" x14ac:dyDescent="0.25">
      <c r="B3829" s="27">
        <v>3824</v>
      </c>
      <c r="C3829" s="24">
        <v>1438284.3923690291</v>
      </c>
      <c r="D3829" s="25">
        <v>-124849.44818325993</v>
      </c>
      <c r="E3829" s="25">
        <v>2000391.0410325406</v>
      </c>
      <c r="F3829" s="25">
        <v>-642758.05198405543</v>
      </c>
      <c r="G3829" s="25">
        <v>1057797.5295280544</v>
      </c>
      <c r="H3829" s="25">
        <v>970058.78661330603</v>
      </c>
      <c r="I3829" s="25">
        <v>1828378.3274770649</v>
      </c>
      <c r="J3829" s="25">
        <v>501128.21239753254</v>
      </c>
      <c r="K3829" s="25">
        <v>1340613.7599645983</v>
      </c>
      <c r="L3829" s="33">
        <v>257377.75108568696</v>
      </c>
    </row>
    <row r="3830" spans="2:12" x14ac:dyDescent="0.25">
      <c r="B3830" s="27">
        <v>3825</v>
      </c>
      <c r="C3830" s="24">
        <v>1400634.7847240246</v>
      </c>
      <c r="D3830" s="25">
        <v>2482062.9708719766</v>
      </c>
      <c r="E3830" s="25">
        <v>2055286.8318723086</v>
      </c>
      <c r="F3830" s="25">
        <v>-746919.32698665466</v>
      </c>
      <c r="G3830" s="25">
        <v>1821078.7933802418</v>
      </c>
      <c r="H3830" s="25">
        <v>-628721.43149886932</v>
      </c>
      <c r="I3830" s="25">
        <v>1854978.2430152679</v>
      </c>
      <c r="J3830" s="25">
        <v>52820.287737457082</v>
      </c>
      <c r="K3830" s="25">
        <v>2536571.6747324755</v>
      </c>
      <c r="L3830" s="33">
        <v>699627.77586799813</v>
      </c>
    </row>
    <row r="3831" spans="2:12" x14ac:dyDescent="0.25">
      <c r="B3831" s="27">
        <v>3826</v>
      </c>
      <c r="C3831" s="24">
        <v>-635112.62983087357</v>
      </c>
      <c r="D3831" s="25">
        <v>-568913.87118758867</v>
      </c>
      <c r="E3831" s="25">
        <v>1779777.7020630571</v>
      </c>
      <c r="F3831" s="25">
        <v>730445.19648880139</v>
      </c>
      <c r="G3831" s="25">
        <v>-763825.90374203073</v>
      </c>
      <c r="H3831" s="25">
        <v>2547253.5058356319</v>
      </c>
      <c r="I3831" s="25">
        <v>1795700.3498253282</v>
      </c>
      <c r="J3831" s="25">
        <v>880123.64860548452</v>
      </c>
      <c r="K3831" s="25">
        <v>1571254.5999533492</v>
      </c>
      <c r="L3831" s="33">
        <v>2979901.0223704744</v>
      </c>
    </row>
    <row r="3832" spans="2:12" x14ac:dyDescent="0.25">
      <c r="B3832" s="27">
        <v>3827</v>
      </c>
      <c r="C3832" s="24">
        <v>2131465.3967304574</v>
      </c>
      <c r="D3832" s="25">
        <v>-959569.08198376792</v>
      </c>
      <c r="E3832" s="25">
        <v>339150.89213097701</v>
      </c>
      <c r="F3832" s="25">
        <v>3719519.7708425671</v>
      </c>
      <c r="G3832" s="25">
        <v>1107433.1510592108</v>
      </c>
      <c r="H3832" s="25">
        <v>-581803.22191434586</v>
      </c>
      <c r="I3832" s="25">
        <v>2785187.4441598961</v>
      </c>
      <c r="J3832" s="25">
        <v>294924.45591524476</v>
      </c>
      <c r="K3832" s="25">
        <v>-343288.34650278743</v>
      </c>
      <c r="L3832" s="33">
        <v>649031.01446933486</v>
      </c>
    </row>
    <row r="3833" spans="2:12" x14ac:dyDescent="0.25">
      <c r="B3833" s="27">
        <v>3828</v>
      </c>
      <c r="C3833" s="24">
        <v>-31068.29499286972</v>
      </c>
      <c r="D3833" s="25">
        <v>544358.70715990476</v>
      </c>
      <c r="E3833" s="25">
        <v>954155.36608863529</v>
      </c>
      <c r="F3833" s="25">
        <v>2988215.6604386233</v>
      </c>
      <c r="G3833" s="25">
        <v>941812.82638954511</v>
      </c>
      <c r="H3833" s="25">
        <v>742091.54527410213</v>
      </c>
      <c r="I3833" s="25">
        <v>1142163.3892156389</v>
      </c>
      <c r="J3833" s="25">
        <v>-459824.69848744199</v>
      </c>
      <c r="K3833" s="25">
        <v>287954.59425523551</v>
      </c>
      <c r="L3833" s="33">
        <v>2185953.3807979217</v>
      </c>
    </row>
    <row r="3834" spans="2:12" x14ac:dyDescent="0.25">
      <c r="B3834" s="27">
        <v>3829</v>
      </c>
      <c r="C3834" s="24">
        <v>1824195.488993532</v>
      </c>
      <c r="D3834" s="25">
        <v>2107583.2809758787</v>
      </c>
      <c r="E3834" s="25">
        <v>-235304.87702451367</v>
      </c>
      <c r="F3834" s="25">
        <v>2238997.0521175433</v>
      </c>
      <c r="G3834" s="25">
        <v>-168071.22444594465</v>
      </c>
      <c r="H3834" s="25">
        <v>-931825.0581088108</v>
      </c>
      <c r="I3834" s="25">
        <v>1319518.9921593098</v>
      </c>
      <c r="J3834" s="25">
        <v>-222526.78000746574</v>
      </c>
      <c r="K3834" s="25">
        <v>1056529.8986541969</v>
      </c>
      <c r="L3834" s="33">
        <v>983173.09942796361</v>
      </c>
    </row>
    <row r="3835" spans="2:12" x14ac:dyDescent="0.25">
      <c r="B3835" s="27">
        <v>3830</v>
      </c>
      <c r="C3835" s="24">
        <v>1205527.9732081057</v>
      </c>
      <c r="D3835" s="25">
        <v>2140931.8294123374</v>
      </c>
      <c r="E3835" s="25">
        <v>2911146.1729323706</v>
      </c>
      <c r="F3835" s="25">
        <v>-1890030.9784891878</v>
      </c>
      <c r="G3835" s="25">
        <v>-40655.538520867471</v>
      </c>
      <c r="H3835" s="25">
        <v>-44514.275914133061</v>
      </c>
      <c r="I3835" s="25">
        <v>657579.25451047951</v>
      </c>
      <c r="J3835" s="25">
        <v>467605.37340221694</v>
      </c>
      <c r="K3835" s="25">
        <v>627652.64776028879</v>
      </c>
      <c r="L3835" s="33">
        <v>809950.01008012518</v>
      </c>
    </row>
    <row r="3836" spans="2:12" x14ac:dyDescent="0.25">
      <c r="B3836" s="27">
        <v>3831</v>
      </c>
      <c r="C3836" s="24">
        <v>-252813.0202937643</v>
      </c>
      <c r="D3836" s="25">
        <v>1484887.4186498001</v>
      </c>
      <c r="E3836" s="25">
        <v>1718828.3663418307</v>
      </c>
      <c r="F3836" s="25">
        <v>1451381.5761487465</v>
      </c>
      <c r="G3836" s="25">
        <v>146715.35655772407</v>
      </c>
      <c r="H3836" s="25">
        <v>685128.46035481011</v>
      </c>
      <c r="I3836" s="25">
        <v>1168056.3006397216</v>
      </c>
      <c r="J3836" s="25">
        <v>2075842.1711508515</v>
      </c>
      <c r="K3836" s="25">
        <v>-354794.69039714616</v>
      </c>
      <c r="L3836" s="33">
        <v>507636.70887368359</v>
      </c>
    </row>
    <row r="3837" spans="2:12" x14ac:dyDescent="0.25">
      <c r="B3837" s="27">
        <v>3832</v>
      </c>
      <c r="C3837" s="24">
        <v>2592245.3735247198</v>
      </c>
      <c r="D3837" s="25">
        <v>726716.34053884447</v>
      </c>
      <c r="E3837" s="25">
        <v>472431.42982812924</v>
      </c>
      <c r="F3837" s="25">
        <v>-511470.04755313927</v>
      </c>
      <c r="G3837" s="25">
        <v>603942.82556345174</v>
      </c>
      <c r="H3837" s="25">
        <v>-896617.01772440271</v>
      </c>
      <c r="I3837" s="25">
        <v>1552602.1641576546</v>
      </c>
      <c r="J3837" s="25">
        <v>874406.0084701702</v>
      </c>
      <c r="K3837" s="25">
        <v>934114.43046850245</v>
      </c>
      <c r="L3837" s="33">
        <v>-525976.52137068613</v>
      </c>
    </row>
    <row r="3838" spans="2:12" x14ac:dyDescent="0.25">
      <c r="B3838" s="27">
        <v>3833</v>
      </c>
      <c r="C3838" s="24">
        <v>-89212.643786218949</v>
      </c>
      <c r="D3838" s="25">
        <v>4092259.5501531539</v>
      </c>
      <c r="E3838" s="25">
        <v>-2530359.9088308015</v>
      </c>
      <c r="F3838" s="25">
        <v>589224.0678430032</v>
      </c>
      <c r="G3838" s="25">
        <v>2148967.8937706407</v>
      </c>
      <c r="H3838" s="25">
        <v>375177.22711901087</v>
      </c>
      <c r="I3838" s="25">
        <v>666308.55742635671</v>
      </c>
      <c r="J3838" s="25">
        <v>-558755.72088268213</v>
      </c>
      <c r="K3838" s="25">
        <v>-133515.87032612739</v>
      </c>
      <c r="L3838" s="33">
        <v>1254310.8666411024</v>
      </c>
    </row>
    <row r="3839" spans="2:12" x14ac:dyDescent="0.25">
      <c r="B3839" s="27">
        <v>3834</v>
      </c>
      <c r="C3839" s="24">
        <v>1187186.7079029493</v>
      </c>
      <c r="D3839" s="25">
        <v>184432.35417254176</v>
      </c>
      <c r="E3839" s="25">
        <v>446949.82093240414</v>
      </c>
      <c r="F3839" s="25">
        <v>145979.57420329656</v>
      </c>
      <c r="G3839" s="25">
        <v>-33742.592295915354</v>
      </c>
      <c r="H3839" s="25">
        <v>1084892.3181242822</v>
      </c>
      <c r="I3839" s="25">
        <v>67402.604343211278</v>
      </c>
      <c r="J3839" s="25">
        <v>896619.15989258979</v>
      </c>
      <c r="K3839" s="25">
        <v>1813536.9177235411</v>
      </c>
      <c r="L3839" s="33">
        <v>1526899.4011654202</v>
      </c>
    </row>
    <row r="3840" spans="2:12" x14ac:dyDescent="0.25">
      <c r="B3840" s="27">
        <v>3835</v>
      </c>
      <c r="C3840" s="24">
        <v>1572982.669746967</v>
      </c>
      <c r="D3840" s="25">
        <v>-127579.48635583417</v>
      </c>
      <c r="E3840" s="25">
        <v>1201813.0062504997</v>
      </c>
      <c r="F3840" s="25">
        <v>1005173.377512374</v>
      </c>
      <c r="G3840" s="25">
        <v>1048244.6537304539</v>
      </c>
      <c r="H3840" s="25">
        <v>1082161.0383531312</v>
      </c>
      <c r="I3840" s="25">
        <v>-204272.93273050385</v>
      </c>
      <c r="J3840" s="25">
        <v>1589491.3120885999</v>
      </c>
      <c r="K3840" s="25">
        <v>1529054.9555352679</v>
      </c>
      <c r="L3840" s="33">
        <v>1091829.6950407401</v>
      </c>
    </row>
    <row r="3841" spans="2:12" x14ac:dyDescent="0.25">
      <c r="B3841" s="27">
        <v>3836</v>
      </c>
      <c r="C3841" s="24">
        <v>1734413.8449613671</v>
      </c>
      <c r="D3841" s="25">
        <v>1761696.0113594383</v>
      </c>
      <c r="E3841" s="25">
        <v>1658601.4940349599</v>
      </c>
      <c r="F3841" s="25">
        <v>517350.03862877144</v>
      </c>
      <c r="G3841" s="25">
        <v>1018068.3108135755</v>
      </c>
      <c r="H3841" s="25">
        <v>2278561.6142722196</v>
      </c>
      <c r="I3841" s="25">
        <v>911209.47061975673</v>
      </c>
      <c r="J3841" s="25">
        <v>203185.37550532492</v>
      </c>
      <c r="K3841" s="25">
        <v>1376638.4894537283</v>
      </c>
      <c r="L3841" s="33">
        <v>1607534.3681175224</v>
      </c>
    </row>
    <row r="3842" spans="2:12" x14ac:dyDescent="0.25">
      <c r="B3842" s="27">
        <v>3837</v>
      </c>
      <c r="C3842" s="24">
        <v>168112.17771901749</v>
      </c>
      <c r="D3842" s="25">
        <v>2457139.9595755208</v>
      </c>
      <c r="E3842" s="25">
        <v>685607.51769757969</v>
      </c>
      <c r="F3842" s="25">
        <v>-248704.68450441584</v>
      </c>
      <c r="G3842" s="25">
        <v>-184822.36358173704</v>
      </c>
      <c r="H3842" s="25">
        <v>859575.11760436185</v>
      </c>
      <c r="I3842" s="25">
        <v>15064.728528770152</v>
      </c>
      <c r="J3842" s="25">
        <v>1003919.8690192187</v>
      </c>
      <c r="K3842" s="25">
        <v>-232589.88015611097</v>
      </c>
      <c r="L3842" s="33">
        <v>-46292.046592953615</v>
      </c>
    </row>
    <row r="3843" spans="2:12" x14ac:dyDescent="0.25">
      <c r="B3843" s="27">
        <v>3838</v>
      </c>
      <c r="C3843" s="24">
        <v>392469.54711606307</v>
      </c>
      <c r="D3843" s="25">
        <v>1478665.7201311425</v>
      </c>
      <c r="E3843" s="25">
        <v>630060.36312774103</v>
      </c>
      <c r="F3843" s="25">
        <v>884480.10705379676</v>
      </c>
      <c r="G3843" s="25">
        <v>-5080.8387197870761</v>
      </c>
      <c r="H3843" s="25">
        <v>-39314.655661207624</v>
      </c>
      <c r="I3843" s="25">
        <v>-358559.6719726203</v>
      </c>
      <c r="J3843" s="25">
        <v>558816.99022690579</v>
      </c>
      <c r="K3843" s="25">
        <v>1550042.2548308093</v>
      </c>
      <c r="L3843" s="33">
        <v>2353320.8513925839</v>
      </c>
    </row>
    <row r="3844" spans="2:12" x14ac:dyDescent="0.25">
      <c r="B3844" s="27">
        <v>3839</v>
      </c>
      <c r="C3844" s="24">
        <v>1135400.5154615832</v>
      </c>
      <c r="D3844" s="25">
        <v>-521264.82212293707</v>
      </c>
      <c r="E3844" s="25">
        <v>1422029.5192784248</v>
      </c>
      <c r="F3844" s="25">
        <v>2029095.3668740303</v>
      </c>
      <c r="G3844" s="25">
        <v>-633110.41369139543</v>
      </c>
      <c r="H3844" s="25">
        <v>1419038.4258619505</v>
      </c>
      <c r="I3844" s="25">
        <v>1847137.4332206151</v>
      </c>
      <c r="J3844" s="25">
        <v>-301102.10676163109</v>
      </c>
      <c r="K3844" s="25">
        <v>442104.65451156627</v>
      </c>
      <c r="L3844" s="33">
        <v>-750702.6545693567</v>
      </c>
    </row>
    <row r="3845" spans="2:12" x14ac:dyDescent="0.25">
      <c r="B3845" s="27">
        <v>3840</v>
      </c>
      <c r="C3845" s="24">
        <v>2303287.0658675074</v>
      </c>
      <c r="D3845" s="25">
        <v>1921432.1836561947</v>
      </c>
      <c r="E3845" s="25">
        <v>1652554.032771844</v>
      </c>
      <c r="F3845" s="25">
        <v>2791827.9177161567</v>
      </c>
      <c r="G3845" s="25">
        <v>1143200.6464858167</v>
      </c>
      <c r="H3845" s="25">
        <v>1399961.923271114</v>
      </c>
      <c r="I3845" s="25">
        <v>1223946.6273354869</v>
      </c>
      <c r="J3845" s="25">
        <v>928689.22910754988</v>
      </c>
      <c r="K3845" s="25">
        <v>343913.4959728946</v>
      </c>
      <c r="L3845" s="33">
        <v>1312116.7668039482</v>
      </c>
    </row>
    <row r="3846" spans="2:12" x14ac:dyDescent="0.25">
      <c r="B3846" s="27">
        <v>3841</v>
      </c>
      <c r="C3846" s="24">
        <v>1218248.966057824</v>
      </c>
      <c r="D3846" s="25">
        <v>438860.19797930494</v>
      </c>
      <c r="E3846" s="25">
        <v>1906661.7879970586</v>
      </c>
      <c r="F3846" s="25">
        <v>433386.31512948079</v>
      </c>
      <c r="G3846" s="25">
        <v>855822.94874667656</v>
      </c>
      <c r="H3846" s="25">
        <v>282378.92864499567</v>
      </c>
      <c r="I3846" s="25">
        <v>884445.94464702206</v>
      </c>
      <c r="J3846" s="25">
        <v>-293799.77922774153</v>
      </c>
      <c r="K3846" s="25">
        <v>595908.60846265825</v>
      </c>
      <c r="L3846" s="33">
        <v>142905.56218630215</v>
      </c>
    </row>
    <row r="3847" spans="2:12" x14ac:dyDescent="0.25">
      <c r="B3847" s="27">
        <v>3842</v>
      </c>
      <c r="C3847" s="24">
        <v>342139.9428330753</v>
      </c>
      <c r="D3847" s="25">
        <v>1086625.6316216057</v>
      </c>
      <c r="E3847" s="25">
        <v>1757523.1567187342</v>
      </c>
      <c r="F3847" s="25">
        <v>1769008.8478063429</v>
      </c>
      <c r="G3847" s="25">
        <v>-467379.73054605629</v>
      </c>
      <c r="H3847" s="25">
        <v>1637878.1670407169</v>
      </c>
      <c r="I3847" s="25">
        <v>595627.37988050655</v>
      </c>
      <c r="J3847" s="25">
        <v>-164879.57112259325</v>
      </c>
      <c r="K3847" s="25">
        <v>2932981.4149295567</v>
      </c>
      <c r="L3847" s="33">
        <v>98648.802418335807</v>
      </c>
    </row>
    <row r="3848" spans="2:12" x14ac:dyDescent="0.25">
      <c r="B3848" s="27">
        <v>3843</v>
      </c>
      <c r="C3848" s="24">
        <v>1280840.4236075161</v>
      </c>
      <c r="D3848" s="25">
        <v>-481137.69547304139</v>
      </c>
      <c r="E3848" s="25">
        <v>591815.19345884258</v>
      </c>
      <c r="F3848" s="25">
        <v>1182430.4480337221</v>
      </c>
      <c r="G3848" s="25">
        <v>895403.19260477833</v>
      </c>
      <c r="H3848" s="25">
        <v>1955067.2416084316</v>
      </c>
      <c r="I3848" s="25">
        <v>732396.83748576045</v>
      </c>
      <c r="J3848" s="25">
        <v>19217.336125253234</v>
      </c>
      <c r="K3848" s="25">
        <v>253164.13550458476</v>
      </c>
      <c r="L3848" s="33">
        <v>738390.63037345931</v>
      </c>
    </row>
    <row r="3849" spans="2:12" x14ac:dyDescent="0.25">
      <c r="B3849" s="27">
        <v>3844</v>
      </c>
      <c r="C3849" s="24">
        <v>-53089.304933777079</v>
      </c>
      <c r="D3849" s="25">
        <v>683676.10630947072</v>
      </c>
      <c r="E3849" s="25">
        <v>1020675.9282606933</v>
      </c>
      <c r="F3849" s="25">
        <v>1260159.7647276199</v>
      </c>
      <c r="G3849" s="25">
        <v>2394146.4975986676</v>
      </c>
      <c r="H3849" s="25">
        <v>1045923.8588728718</v>
      </c>
      <c r="I3849" s="25">
        <v>322723.71731560677</v>
      </c>
      <c r="J3849" s="25">
        <v>2473662.3001192524</v>
      </c>
      <c r="K3849" s="25">
        <v>767159.3344153529</v>
      </c>
      <c r="L3849" s="33">
        <v>468646.68113698764</v>
      </c>
    </row>
    <row r="3850" spans="2:12" x14ac:dyDescent="0.25">
      <c r="B3850" s="27">
        <v>3845</v>
      </c>
      <c r="C3850" s="24">
        <v>2612697.0024595279</v>
      </c>
      <c r="D3850" s="25">
        <v>71787.514224593993</v>
      </c>
      <c r="E3850" s="25">
        <v>1711975.6861852235</v>
      </c>
      <c r="F3850" s="25">
        <v>-1006581.2482456933</v>
      </c>
      <c r="G3850" s="25">
        <v>2360594.0876870966</v>
      </c>
      <c r="H3850" s="25">
        <v>415810.28701239638</v>
      </c>
      <c r="I3850" s="25">
        <v>1416398.664466375</v>
      </c>
      <c r="J3850" s="25">
        <v>1111174.4464440173</v>
      </c>
      <c r="K3850" s="25">
        <v>782750.06114416476</v>
      </c>
      <c r="L3850" s="33">
        <v>660528.79174942942</v>
      </c>
    </row>
    <row r="3851" spans="2:12" x14ac:dyDescent="0.25">
      <c r="B3851" s="27">
        <v>3846</v>
      </c>
      <c r="C3851" s="24">
        <v>302043.45319048828</v>
      </c>
      <c r="D3851" s="25">
        <v>327184.02417599317</v>
      </c>
      <c r="E3851" s="25">
        <v>1620621.1958931806</v>
      </c>
      <c r="F3851" s="25">
        <v>-117750.57693159627</v>
      </c>
      <c r="G3851" s="25">
        <v>2421367.5629520747</v>
      </c>
      <c r="H3851" s="25">
        <v>2608170.9725484466</v>
      </c>
      <c r="I3851" s="25">
        <v>40861.971412713639</v>
      </c>
      <c r="J3851" s="25">
        <v>1909019.4946132991</v>
      </c>
      <c r="K3851" s="25">
        <v>-583359.88359728176</v>
      </c>
      <c r="L3851" s="33">
        <v>-1531184.5895064115</v>
      </c>
    </row>
    <row r="3852" spans="2:12" x14ac:dyDescent="0.25">
      <c r="B3852" s="27">
        <v>3847</v>
      </c>
      <c r="C3852" s="24">
        <v>-177880.34469635366</v>
      </c>
      <c r="D3852" s="25">
        <v>1249275.5482176794</v>
      </c>
      <c r="E3852" s="25">
        <v>296648.14279527776</v>
      </c>
      <c r="F3852" s="25">
        <v>2321228.0402734396</v>
      </c>
      <c r="G3852" s="25">
        <v>107099.42574852286</v>
      </c>
      <c r="H3852" s="25">
        <v>-301316.66120157717</v>
      </c>
      <c r="I3852" s="25">
        <v>-533260.09620657191</v>
      </c>
      <c r="J3852" s="25">
        <v>-222848.13657693053</v>
      </c>
      <c r="K3852" s="25">
        <v>661328.04298403766</v>
      </c>
      <c r="L3852" s="33">
        <v>1187944.6413496351</v>
      </c>
    </row>
    <row r="3853" spans="2:12" x14ac:dyDescent="0.25">
      <c r="B3853" s="27">
        <v>3848</v>
      </c>
      <c r="C3853" s="24">
        <v>1476116.2553135855</v>
      </c>
      <c r="D3853" s="25">
        <v>1697956.8378757685</v>
      </c>
      <c r="E3853" s="25">
        <v>1835217.9886292359</v>
      </c>
      <c r="F3853" s="25">
        <v>1780725.1780676004</v>
      </c>
      <c r="G3853" s="25">
        <v>-856557.05274958909</v>
      </c>
      <c r="H3853" s="25">
        <v>-1107947.1266955538</v>
      </c>
      <c r="I3853" s="25">
        <v>2321134.002386109</v>
      </c>
      <c r="J3853" s="25">
        <v>1225636.7134643826</v>
      </c>
      <c r="K3853" s="25">
        <v>2373756.9317064458</v>
      </c>
      <c r="L3853" s="33">
        <v>3214385.3641401036</v>
      </c>
    </row>
    <row r="3854" spans="2:12" x14ac:dyDescent="0.25">
      <c r="B3854" s="27">
        <v>3849</v>
      </c>
      <c r="C3854" s="24">
        <v>585219.12503984198</v>
      </c>
      <c r="D3854" s="25">
        <v>-1026101.4773578057</v>
      </c>
      <c r="E3854" s="25">
        <v>486684.2216959428</v>
      </c>
      <c r="F3854" s="25">
        <v>1130594.2345423233</v>
      </c>
      <c r="G3854" s="25">
        <v>850644.14807697665</v>
      </c>
      <c r="H3854" s="25">
        <v>550280.98813872272</v>
      </c>
      <c r="I3854" s="25">
        <v>-374920.65597078949</v>
      </c>
      <c r="J3854" s="25">
        <v>3005137.0909758555</v>
      </c>
      <c r="K3854" s="25">
        <v>634119.56972474698</v>
      </c>
      <c r="L3854" s="33">
        <v>-568254.19417000003</v>
      </c>
    </row>
    <row r="3855" spans="2:12" x14ac:dyDescent="0.25">
      <c r="B3855" s="27">
        <v>3850</v>
      </c>
      <c r="C3855" s="24">
        <v>-413024.12857957045</v>
      </c>
      <c r="D3855" s="25">
        <v>-435296.90577790374</v>
      </c>
      <c r="E3855" s="25">
        <v>597931.97988078371</v>
      </c>
      <c r="F3855" s="25">
        <v>777549.67325898074</v>
      </c>
      <c r="G3855" s="25">
        <v>875680.78664175421</v>
      </c>
      <c r="H3855" s="25">
        <v>1085428.5272573987</v>
      </c>
      <c r="I3855" s="25">
        <v>152818.33448120998</v>
      </c>
      <c r="J3855" s="25">
        <v>-16997.763721755706</v>
      </c>
      <c r="K3855" s="25">
        <v>-238391.58653471386</v>
      </c>
      <c r="L3855" s="33">
        <v>344148.76844774047</v>
      </c>
    </row>
    <row r="3856" spans="2:12" x14ac:dyDescent="0.25">
      <c r="B3856" s="27">
        <v>3851</v>
      </c>
      <c r="C3856" s="24">
        <v>2354346.8595436206</v>
      </c>
      <c r="D3856" s="25">
        <v>547316.49072385859</v>
      </c>
      <c r="E3856" s="25">
        <v>766709.56617110316</v>
      </c>
      <c r="F3856" s="25">
        <v>446780.24836908886</v>
      </c>
      <c r="G3856" s="25">
        <v>293801.49970928533</v>
      </c>
      <c r="H3856" s="25">
        <v>261820.53379312158</v>
      </c>
      <c r="I3856" s="25">
        <v>294165.28969734907</v>
      </c>
      <c r="J3856" s="25">
        <v>-857294.4314222564</v>
      </c>
      <c r="K3856" s="25">
        <v>-1060444.1360834087</v>
      </c>
      <c r="L3856" s="33">
        <v>2385721.1421557483</v>
      </c>
    </row>
    <row r="3857" spans="2:12" x14ac:dyDescent="0.25">
      <c r="B3857" s="27">
        <v>3852</v>
      </c>
      <c r="C3857" s="24">
        <v>977733.66168480879</v>
      </c>
      <c r="D3857" s="25">
        <v>3035040.162343232</v>
      </c>
      <c r="E3857" s="25">
        <v>-678106.19482861087</v>
      </c>
      <c r="F3857" s="25">
        <v>42161.361294763628</v>
      </c>
      <c r="G3857" s="25">
        <v>-1248936.6176758539</v>
      </c>
      <c r="H3857" s="25">
        <v>1686109.9801553604</v>
      </c>
      <c r="I3857" s="25">
        <v>-220333.04614239745</v>
      </c>
      <c r="J3857" s="25">
        <v>-49519.384753874503</v>
      </c>
      <c r="K3857" s="25">
        <v>-1275430.5653022635</v>
      </c>
      <c r="L3857" s="33">
        <v>852808.23593441024</v>
      </c>
    </row>
    <row r="3858" spans="2:12" x14ac:dyDescent="0.25">
      <c r="B3858" s="27">
        <v>3853</v>
      </c>
      <c r="C3858" s="24">
        <v>935001.27564532775</v>
      </c>
      <c r="D3858" s="25">
        <v>935426.60875266977</v>
      </c>
      <c r="E3858" s="25">
        <v>-1045558.6552654123</v>
      </c>
      <c r="F3858" s="25">
        <v>1176738.9703419907</v>
      </c>
      <c r="G3858" s="25">
        <v>1852142.3657480357</v>
      </c>
      <c r="H3858" s="25">
        <v>1497462.3541489039</v>
      </c>
      <c r="I3858" s="25">
        <v>403848.14712192817</v>
      </c>
      <c r="J3858" s="25">
        <v>-588144.6111097564</v>
      </c>
      <c r="K3858" s="25">
        <v>1336329.5539143882</v>
      </c>
      <c r="L3858" s="33">
        <v>951588.42427716684</v>
      </c>
    </row>
    <row r="3859" spans="2:12" x14ac:dyDescent="0.25">
      <c r="B3859" s="27">
        <v>3854</v>
      </c>
      <c r="C3859" s="24">
        <v>1101496.8091715313</v>
      </c>
      <c r="D3859" s="25">
        <v>850425.36430391483</v>
      </c>
      <c r="E3859" s="25">
        <v>2933680.4715404157</v>
      </c>
      <c r="F3859" s="25">
        <v>-159926.47237652075</v>
      </c>
      <c r="G3859" s="25">
        <v>585065.23966158088</v>
      </c>
      <c r="H3859" s="25">
        <v>-350804.93003905658</v>
      </c>
      <c r="I3859" s="25">
        <v>-561254.61496304488</v>
      </c>
      <c r="J3859" s="25">
        <v>566530.23857165594</v>
      </c>
      <c r="K3859" s="25">
        <v>557054.46586288698</v>
      </c>
      <c r="L3859" s="33">
        <v>497868.83332957979</v>
      </c>
    </row>
    <row r="3860" spans="2:12" x14ac:dyDescent="0.25">
      <c r="B3860" s="27">
        <v>3855</v>
      </c>
      <c r="C3860" s="24">
        <v>-266492.02800863283</v>
      </c>
      <c r="D3860" s="25">
        <v>1142406.7625151472</v>
      </c>
      <c r="E3860" s="25">
        <v>230332.37356346054</v>
      </c>
      <c r="F3860" s="25">
        <v>-251971.1406912161</v>
      </c>
      <c r="G3860" s="25">
        <v>-606170.2863596878</v>
      </c>
      <c r="H3860" s="25">
        <v>980546.77652723249</v>
      </c>
      <c r="I3860" s="25">
        <v>847785.0428278558</v>
      </c>
      <c r="J3860" s="25">
        <v>241736.67808318976</v>
      </c>
      <c r="K3860" s="25">
        <v>621862.46124147298</v>
      </c>
      <c r="L3860" s="33">
        <v>73787.243332290556</v>
      </c>
    </row>
    <row r="3861" spans="2:12" x14ac:dyDescent="0.25">
      <c r="B3861" s="27">
        <v>3856</v>
      </c>
      <c r="C3861" s="24">
        <v>603235.69007433951</v>
      </c>
      <c r="D3861" s="25">
        <v>-942413.91719695088</v>
      </c>
      <c r="E3861" s="25">
        <v>1327635.6546679968</v>
      </c>
      <c r="F3861" s="25">
        <v>192209.10137323523</v>
      </c>
      <c r="G3861" s="25">
        <v>465627.53317413339</v>
      </c>
      <c r="H3861" s="25">
        <v>454985.09710701276</v>
      </c>
      <c r="I3861" s="25">
        <v>-180821.28461498674</v>
      </c>
      <c r="J3861" s="25">
        <v>456242.31962431176</v>
      </c>
      <c r="K3861" s="25">
        <v>-97372.666577282362</v>
      </c>
      <c r="L3861" s="33">
        <v>384084.07499951171</v>
      </c>
    </row>
    <row r="3862" spans="2:12" x14ac:dyDescent="0.25">
      <c r="B3862" s="27">
        <v>3857</v>
      </c>
      <c r="C3862" s="24">
        <v>2131075.2908363831</v>
      </c>
      <c r="D3862" s="25">
        <v>2430405.1098886058</v>
      </c>
      <c r="E3862" s="25">
        <v>889443.20380882919</v>
      </c>
      <c r="F3862" s="25">
        <v>-557230.55932360608</v>
      </c>
      <c r="G3862" s="25">
        <v>-425795.48389922595</v>
      </c>
      <c r="H3862" s="25">
        <v>411733.49477071548</v>
      </c>
      <c r="I3862" s="25">
        <v>1797524.2374818278</v>
      </c>
      <c r="J3862" s="25">
        <v>138988.77783537656</v>
      </c>
      <c r="K3862" s="25">
        <v>1158019.6820995677</v>
      </c>
      <c r="L3862" s="33">
        <v>66558.193529905751</v>
      </c>
    </row>
    <row r="3863" spans="2:12" x14ac:dyDescent="0.25">
      <c r="B3863" s="27">
        <v>3858</v>
      </c>
      <c r="C3863" s="24">
        <v>1190536.8994672694</v>
      </c>
      <c r="D3863" s="25">
        <v>679751.00916797435</v>
      </c>
      <c r="E3863" s="25">
        <v>1770829.7685984941</v>
      </c>
      <c r="F3863" s="25">
        <v>1058304.87796403</v>
      </c>
      <c r="G3863" s="25">
        <v>1481535.1181259016</v>
      </c>
      <c r="H3863" s="25">
        <v>363258.26905617211</v>
      </c>
      <c r="I3863" s="25">
        <v>1559818.5145358862</v>
      </c>
      <c r="J3863" s="25">
        <v>3247444.3673614264</v>
      </c>
      <c r="K3863" s="25">
        <v>430989.91502944799</v>
      </c>
      <c r="L3863" s="33">
        <v>634985.90807736618</v>
      </c>
    </row>
    <row r="3864" spans="2:12" x14ac:dyDescent="0.25">
      <c r="B3864" s="27">
        <v>3859</v>
      </c>
      <c r="C3864" s="24">
        <v>502451.77224052278</v>
      </c>
      <c r="D3864" s="25">
        <v>-915084.70822564745</v>
      </c>
      <c r="E3864" s="25">
        <v>2299675.1563385129</v>
      </c>
      <c r="F3864" s="25">
        <v>-130127.34440567018</v>
      </c>
      <c r="G3864" s="25">
        <v>2956398.845233893</v>
      </c>
      <c r="H3864" s="25">
        <v>1635048.8957772423</v>
      </c>
      <c r="I3864" s="25">
        <v>75828.537783861626</v>
      </c>
      <c r="J3864" s="25">
        <v>-1428400.4920285672</v>
      </c>
      <c r="K3864" s="25">
        <v>1877867.6067953953</v>
      </c>
      <c r="L3864" s="33">
        <v>1020221.4472978739</v>
      </c>
    </row>
    <row r="3865" spans="2:12" x14ac:dyDescent="0.25">
      <c r="B3865" s="27">
        <v>3860</v>
      </c>
      <c r="C3865" s="24">
        <v>1122331.4241242609</v>
      </c>
      <c r="D3865" s="25">
        <v>840587.81249103928</v>
      </c>
      <c r="E3865" s="25">
        <v>565058.47663237154</v>
      </c>
      <c r="F3865" s="25">
        <v>1499577.893650027</v>
      </c>
      <c r="G3865" s="25">
        <v>887250.14159590285</v>
      </c>
      <c r="H3865" s="25">
        <v>1582740.0784845967</v>
      </c>
      <c r="I3865" s="25">
        <v>1637146.0871424065</v>
      </c>
      <c r="J3865" s="25">
        <v>2001894.473762657</v>
      </c>
      <c r="K3865" s="25">
        <v>1045310.5263705691</v>
      </c>
      <c r="L3865" s="33">
        <v>550149.41753707826</v>
      </c>
    </row>
    <row r="3866" spans="2:12" x14ac:dyDescent="0.25">
      <c r="B3866" s="27">
        <v>3861</v>
      </c>
      <c r="C3866" s="24">
        <v>-407933.72822715668</v>
      </c>
      <c r="D3866" s="25">
        <v>481293.49379407614</v>
      </c>
      <c r="E3866" s="25">
        <v>-446993.81297601108</v>
      </c>
      <c r="F3866" s="25">
        <v>420258.01051501976</v>
      </c>
      <c r="G3866" s="25">
        <v>411573.234364348</v>
      </c>
      <c r="H3866" s="25">
        <v>887600.29803415388</v>
      </c>
      <c r="I3866" s="25">
        <v>2118716.3283684636</v>
      </c>
      <c r="J3866" s="25">
        <v>904853.15560578788</v>
      </c>
      <c r="K3866" s="25">
        <v>328721.95060527325</v>
      </c>
      <c r="L3866" s="33">
        <v>391453.59576616762</v>
      </c>
    </row>
    <row r="3867" spans="2:12" x14ac:dyDescent="0.25">
      <c r="B3867" s="27">
        <v>3862</v>
      </c>
      <c r="C3867" s="24">
        <v>438969.79065075051</v>
      </c>
      <c r="D3867" s="25">
        <v>131339.23313510325</v>
      </c>
      <c r="E3867" s="25">
        <v>531455.31501081446</v>
      </c>
      <c r="F3867" s="25">
        <v>-851568.62665960286</v>
      </c>
      <c r="G3867" s="25">
        <v>444521.83770601545</v>
      </c>
      <c r="H3867" s="25">
        <v>1684541.2656322727</v>
      </c>
      <c r="I3867" s="25">
        <v>-390760.67066448554</v>
      </c>
      <c r="J3867" s="25">
        <v>620885.26375079248</v>
      </c>
      <c r="K3867" s="25">
        <v>2467126.0469345567</v>
      </c>
      <c r="L3867" s="33">
        <v>-308965.37215327285</v>
      </c>
    </row>
    <row r="3868" spans="2:12" x14ac:dyDescent="0.25">
      <c r="B3868" s="27">
        <v>3863</v>
      </c>
      <c r="C3868" s="24">
        <v>934759.80800178368</v>
      </c>
      <c r="D3868" s="25">
        <v>393738.39113509282</v>
      </c>
      <c r="E3868" s="25">
        <v>1195856.0977373957</v>
      </c>
      <c r="F3868" s="25">
        <v>-884684.94679413224</v>
      </c>
      <c r="G3868" s="25">
        <v>760511.65014045686</v>
      </c>
      <c r="H3868" s="25">
        <v>727942.50979644433</v>
      </c>
      <c r="I3868" s="25">
        <v>391012.5603156765</v>
      </c>
      <c r="J3868" s="25">
        <v>1159208.3546648612</v>
      </c>
      <c r="K3868" s="25">
        <v>-326186.86656621657</v>
      </c>
      <c r="L3868" s="33">
        <v>2126229.5644629486</v>
      </c>
    </row>
    <row r="3869" spans="2:12" x14ac:dyDescent="0.25">
      <c r="B3869" s="27">
        <v>3864</v>
      </c>
      <c r="C3869" s="24">
        <v>-482772.92758203764</v>
      </c>
      <c r="D3869" s="25">
        <v>147632.93906655954</v>
      </c>
      <c r="E3869" s="25">
        <v>1600380.575573653</v>
      </c>
      <c r="F3869" s="25">
        <v>-145954.11738900468</v>
      </c>
      <c r="G3869" s="25">
        <v>290609.34318800317</v>
      </c>
      <c r="H3869" s="25">
        <v>1335.3556554215029</v>
      </c>
      <c r="I3869" s="25">
        <v>701873.37044163281</v>
      </c>
      <c r="J3869" s="25">
        <v>-143329.3364248951</v>
      </c>
      <c r="K3869" s="25">
        <v>1220738.3369661137</v>
      </c>
      <c r="L3869" s="33">
        <v>1605824.3093392495</v>
      </c>
    </row>
    <row r="3870" spans="2:12" x14ac:dyDescent="0.25">
      <c r="B3870" s="27">
        <v>3865</v>
      </c>
      <c r="C3870" s="24">
        <v>-1487251.3153895042</v>
      </c>
      <c r="D3870" s="25">
        <v>917672.87545623537</v>
      </c>
      <c r="E3870" s="25">
        <v>2701642.5999425729</v>
      </c>
      <c r="F3870" s="25">
        <v>562.49033263931051</v>
      </c>
      <c r="G3870" s="25">
        <v>1065618.1543507436</v>
      </c>
      <c r="H3870" s="25">
        <v>-571404.90424765274</v>
      </c>
      <c r="I3870" s="25">
        <v>1738280.9041265626</v>
      </c>
      <c r="J3870" s="25">
        <v>-298187.19845223427</v>
      </c>
      <c r="K3870" s="25">
        <v>1563569.9536414049</v>
      </c>
      <c r="L3870" s="33">
        <v>1417347.7995264097</v>
      </c>
    </row>
    <row r="3871" spans="2:12" x14ac:dyDescent="0.25">
      <c r="B3871" s="27">
        <v>3866</v>
      </c>
      <c r="C3871" s="24">
        <v>715097.80360158347</v>
      </c>
      <c r="D3871" s="25">
        <v>-807704.82427481189</v>
      </c>
      <c r="E3871" s="25">
        <v>422751.10005703941</v>
      </c>
      <c r="F3871" s="25">
        <v>338120.17499820981</v>
      </c>
      <c r="G3871" s="25">
        <v>-61352.868921253365</v>
      </c>
      <c r="H3871" s="25">
        <v>-781540.72772727488</v>
      </c>
      <c r="I3871" s="25">
        <v>1731358.9925953439</v>
      </c>
      <c r="J3871" s="25">
        <v>629151.98742323555</v>
      </c>
      <c r="K3871" s="25">
        <v>2705631.0484144827</v>
      </c>
      <c r="L3871" s="33">
        <v>-1628624.4714555105</v>
      </c>
    </row>
    <row r="3872" spans="2:12" x14ac:dyDescent="0.25">
      <c r="B3872" s="27">
        <v>3867</v>
      </c>
      <c r="C3872" s="24">
        <v>-75487.175669826102</v>
      </c>
      <c r="D3872" s="25">
        <v>-31437.888850884046</v>
      </c>
      <c r="E3872" s="25">
        <v>-898849.07548233727</v>
      </c>
      <c r="F3872" s="25">
        <v>1091754.6395000019</v>
      </c>
      <c r="G3872" s="25">
        <v>669062.38770726696</v>
      </c>
      <c r="H3872" s="25">
        <v>425636.66929928819</v>
      </c>
      <c r="I3872" s="25">
        <v>472762.76170482486</v>
      </c>
      <c r="J3872" s="25">
        <v>2961810.1809270717</v>
      </c>
      <c r="K3872" s="25">
        <v>-157075.62801327882</v>
      </c>
      <c r="L3872" s="33">
        <v>-41357.723642366938</v>
      </c>
    </row>
    <row r="3873" spans="2:12" x14ac:dyDescent="0.25">
      <c r="B3873" s="27">
        <v>3868</v>
      </c>
      <c r="C3873" s="24">
        <v>448082.39961724915</v>
      </c>
      <c r="D3873" s="25">
        <v>902130.43702792982</v>
      </c>
      <c r="E3873" s="25">
        <v>-2025229.70128963</v>
      </c>
      <c r="F3873" s="25">
        <v>44289.549459956121</v>
      </c>
      <c r="G3873" s="25">
        <v>658122.39626396261</v>
      </c>
      <c r="H3873" s="25">
        <v>11907.018347988836</v>
      </c>
      <c r="I3873" s="25">
        <v>1901692.1377067175</v>
      </c>
      <c r="J3873" s="25">
        <v>-614857.01680845767</v>
      </c>
      <c r="K3873" s="25">
        <v>-798515.20916670701</v>
      </c>
      <c r="L3873" s="33">
        <v>1487235.5687637012</v>
      </c>
    </row>
    <row r="3874" spans="2:12" x14ac:dyDescent="0.25">
      <c r="B3874" s="27">
        <v>3869</v>
      </c>
      <c r="C3874" s="24">
        <v>1092939.9931888413</v>
      </c>
      <c r="D3874" s="25">
        <v>1102773.5774456952</v>
      </c>
      <c r="E3874" s="25">
        <v>297673.32000418659</v>
      </c>
      <c r="F3874" s="25">
        <v>180262.26832555048</v>
      </c>
      <c r="G3874" s="25">
        <v>1080863.6496899705</v>
      </c>
      <c r="H3874" s="25">
        <v>87414.338457845151</v>
      </c>
      <c r="I3874" s="25">
        <v>1806003.4169287486</v>
      </c>
      <c r="J3874" s="25">
        <v>2165.451805898454</v>
      </c>
      <c r="K3874" s="25">
        <v>483218.80500815623</v>
      </c>
      <c r="L3874" s="33">
        <v>822887.80339504546</v>
      </c>
    </row>
    <row r="3875" spans="2:12" x14ac:dyDescent="0.25">
      <c r="B3875" s="27">
        <v>3870</v>
      </c>
      <c r="C3875" s="24">
        <v>1090769.7396875899</v>
      </c>
      <c r="D3875" s="25">
        <v>-5239.5916484394111</v>
      </c>
      <c r="E3875" s="25">
        <v>1990807.1871126173</v>
      </c>
      <c r="F3875" s="25">
        <v>1057343.7703926666</v>
      </c>
      <c r="G3875" s="25">
        <v>1583351.6848522732</v>
      </c>
      <c r="H3875" s="25">
        <v>881070.63346764632</v>
      </c>
      <c r="I3875" s="25">
        <v>438118.75498813065</v>
      </c>
      <c r="J3875" s="25">
        <v>323323.13369798381</v>
      </c>
      <c r="K3875" s="25">
        <v>503975.94148599543</v>
      </c>
      <c r="L3875" s="33">
        <v>2710712.348646367</v>
      </c>
    </row>
    <row r="3876" spans="2:12" x14ac:dyDescent="0.25">
      <c r="B3876" s="27">
        <v>3871</v>
      </c>
      <c r="C3876" s="24">
        <v>2602538.6239309311</v>
      </c>
      <c r="D3876" s="25">
        <v>717061.92200477747</v>
      </c>
      <c r="E3876" s="25">
        <v>1198798.6654584799</v>
      </c>
      <c r="F3876" s="25">
        <v>942429.18320362363</v>
      </c>
      <c r="G3876" s="25">
        <v>64777.850074447691</v>
      </c>
      <c r="H3876" s="25">
        <v>635662.55598490825</v>
      </c>
      <c r="I3876" s="25">
        <v>1036532.4589277646</v>
      </c>
      <c r="J3876" s="25">
        <v>1079062.5230466714</v>
      </c>
      <c r="K3876" s="25">
        <v>-1739285.1486385567</v>
      </c>
      <c r="L3876" s="33">
        <v>2656626.7587456945</v>
      </c>
    </row>
    <row r="3877" spans="2:12" x14ac:dyDescent="0.25">
      <c r="B3877" s="27">
        <v>3872</v>
      </c>
      <c r="C3877" s="24">
        <v>770377.4063879475</v>
      </c>
      <c r="D3877" s="25">
        <v>765010.00685995398</v>
      </c>
      <c r="E3877" s="25">
        <v>484001.0668941075</v>
      </c>
      <c r="F3877" s="25">
        <v>1373191.193989099</v>
      </c>
      <c r="G3877" s="25">
        <v>759762.86043162737</v>
      </c>
      <c r="H3877" s="25">
        <v>-105866.96640044823</v>
      </c>
      <c r="I3877" s="25">
        <v>1276885.370517998</v>
      </c>
      <c r="J3877" s="25">
        <v>1661167.725662028</v>
      </c>
      <c r="K3877" s="25">
        <v>889756.28697047662</v>
      </c>
      <c r="L3877" s="33">
        <v>1491622.1625284445</v>
      </c>
    </row>
    <row r="3878" spans="2:12" x14ac:dyDescent="0.25">
      <c r="B3878" s="27">
        <v>3873</v>
      </c>
      <c r="C3878" s="24">
        <v>2419848.7401366816</v>
      </c>
      <c r="D3878" s="25">
        <v>1928616.4566412941</v>
      </c>
      <c r="E3878" s="25">
        <v>341995.66636976041</v>
      </c>
      <c r="F3878" s="25">
        <v>-1023773.6675907429</v>
      </c>
      <c r="G3878" s="25">
        <v>2070405.0515465541</v>
      </c>
      <c r="H3878" s="25">
        <v>1197740.9781921776</v>
      </c>
      <c r="I3878" s="25">
        <v>2640504.7600198183</v>
      </c>
      <c r="J3878" s="25">
        <v>1278892.6954416363</v>
      </c>
      <c r="K3878" s="25">
        <v>2321166.8665184546</v>
      </c>
      <c r="L3878" s="33">
        <v>31630.942595212255</v>
      </c>
    </row>
    <row r="3879" spans="2:12" x14ac:dyDescent="0.25">
      <c r="B3879" s="27">
        <v>3874</v>
      </c>
      <c r="C3879" s="24">
        <v>1372380.373893775</v>
      </c>
      <c r="D3879" s="25">
        <v>1218650.8873620774</v>
      </c>
      <c r="E3879" s="25">
        <v>-244218.65019908641</v>
      </c>
      <c r="F3879" s="25">
        <v>985147.12894472666</v>
      </c>
      <c r="G3879" s="25">
        <v>698302.85684851138</v>
      </c>
      <c r="H3879" s="25">
        <v>-437002.50385624217</v>
      </c>
      <c r="I3879" s="25">
        <v>1653358.477212985</v>
      </c>
      <c r="J3879" s="25">
        <v>-130157.42173095001</v>
      </c>
      <c r="K3879" s="25">
        <v>979085.67448788695</v>
      </c>
      <c r="L3879" s="33">
        <v>-169104.45325020608</v>
      </c>
    </row>
    <row r="3880" spans="2:12" x14ac:dyDescent="0.25">
      <c r="B3880" s="27">
        <v>3875</v>
      </c>
      <c r="C3880" s="24">
        <v>2484226.8493015571</v>
      </c>
      <c r="D3880" s="25">
        <v>-353867.22419299418</v>
      </c>
      <c r="E3880" s="25">
        <v>2994950.7177248821</v>
      </c>
      <c r="F3880" s="25">
        <v>698476.70310723688</v>
      </c>
      <c r="G3880" s="25">
        <v>322598.57431010157</v>
      </c>
      <c r="H3880" s="25">
        <v>-762490.72861632146</v>
      </c>
      <c r="I3880" s="25">
        <v>1234725.9683131492</v>
      </c>
      <c r="J3880" s="25">
        <v>2321525.4266113676</v>
      </c>
      <c r="K3880" s="25">
        <v>-551732.83237940492</v>
      </c>
      <c r="L3880" s="33">
        <v>-1820364.7753064535</v>
      </c>
    </row>
    <row r="3881" spans="2:12" x14ac:dyDescent="0.25">
      <c r="B3881" s="27">
        <v>3876</v>
      </c>
      <c r="C3881" s="24">
        <v>218739.83557249326</v>
      </c>
      <c r="D3881" s="25">
        <v>1986585.4094317509</v>
      </c>
      <c r="E3881" s="25">
        <v>-825495.7197035253</v>
      </c>
      <c r="F3881" s="25">
        <v>1675748.3622006229</v>
      </c>
      <c r="G3881" s="25">
        <v>675601.18458622228</v>
      </c>
      <c r="H3881" s="25">
        <v>692127.31999109313</v>
      </c>
      <c r="I3881" s="25">
        <v>1558681.2013291838</v>
      </c>
      <c r="J3881" s="25">
        <v>-341978.7419981542</v>
      </c>
      <c r="K3881" s="25">
        <v>890429.5146282874</v>
      </c>
      <c r="L3881" s="33">
        <v>2163734.5064727999</v>
      </c>
    </row>
    <row r="3882" spans="2:12" x14ac:dyDescent="0.25">
      <c r="B3882" s="27">
        <v>3877</v>
      </c>
      <c r="C3882" s="24">
        <v>552207.99493382964</v>
      </c>
      <c r="D3882" s="25">
        <v>680750.98006363958</v>
      </c>
      <c r="E3882" s="25">
        <v>1239244.5813707802</v>
      </c>
      <c r="F3882" s="25">
        <v>367147.76218629349</v>
      </c>
      <c r="G3882" s="25">
        <v>560792.35050092079</v>
      </c>
      <c r="H3882" s="25">
        <v>-977284.97190198023</v>
      </c>
      <c r="I3882" s="25">
        <v>333120.85192755051</v>
      </c>
      <c r="J3882" s="25">
        <v>-785389.38052559458</v>
      </c>
      <c r="K3882" s="25">
        <v>3006771.7562211426</v>
      </c>
      <c r="L3882" s="33">
        <v>-1109812.0755572696</v>
      </c>
    </row>
    <row r="3883" spans="2:12" x14ac:dyDescent="0.25">
      <c r="B3883" s="27">
        <v>3878</v>
      </c>
      <c r="C3883" s="24">
        <v>808949.34664316755</v>
      </c>
      <c r="D3883" s="25">
        <v>1690277.2148228576</v>
      </c>
      <c r="E3883" s="25">
        <v>396326.20539783267</v>
      </c>
      <c r="F3883" s="25">
        <v>2803589.7805866208</v>
      </c>
      <c r="G3883" s="25">
        <v>205031.41747032758</v>
      </c>
      <c r="H3883" s="25">
        <v>1277640.2681935201</v>
      </c>
      <c r="I3883" s="25">
        <v>994125.77940233983</v>
      </c>
      <c r="J3883" s="25">
        <v>610948.84628924169</v>
      </c>
      <c r="K3883" s="25">
        <v>1429577.4876817209</v>
      </c>
      <c r="L3883" s="33">
        <v>-769896.64081588155</v>
      </c>
    </row>
    <row r="3884" spans="2:12" x14ac:dyDescent="0.25">
      <c r="B3884" s="27">
        <v>3879</v>
      </c>
      <c r="C3884" s="24">
        <v>945792.53395945858</v>
      </c>
      <c r="D3884" s="25">
        <v>2894591.4528889954</v>
      </c>
      <c r="E3884" s="25">
        <v>2832263.2380630737</v>
      </c>
      <c r="F3884" s="25">
        <v>1362829.2082369486</v>
      </c>
      <c r="G3884" s="25">
        <v>765214.94246899569</v>
      </c>
      <c r="H3884" s="25">
        <v>1019359.611773192</v>
      </c>
      <c r="I3884" s="25">
        <v>-1216475.2274525703</v>
      </c>
      <c r="J3884" s="25">
        <v>-28102.785353199579</v>
      </c>
      <c r="K3884" s="25">
        <v>449607.47814367898</v>
      </c>
      <c r="L3884" s="33">
        <v>778907.17978771217</v>
      </c>
    </row>
    <row r="3885" spans="2:12" x14ac:dyDescent="0.25">
      <c r="B3885" s="27">
        <v>3880</v>
      </c>
      <c r="C3885" s="24">
        <v>190748.11166917533</v>
      </c>
      <c r="D3885" s="25">
        <v>887465.53101192228</v>
      </c>
      <c r="E3885" s="25">
        <v>-352872.44965355517</v>
      </c>
      <c r="F3885" s="25">
        <v>2878983.7100788341</v>
      </c>
      <c r="G3885" s="25">
        <v>-204593.30765996967</v>
      </c>
      <c r="H3885" s="25">
        <v>1191573.2570052645</v>
      </c>
      <c r="I3885" s="25">
        <v>997399.54894061387</v>
      </c>
      <c r="J3885" s="25">
        <v>-611521.40810559085</v>
      </c>
      <c r="K3885" s="25">
        <v>1521083.2891417351</v>
      </c>
      <c r="L3885" s="33">
        <v>331838.80370539473</v>
      </c>
    </row>
    <row r="3886" spans="2:12" x14ac:dyDescent="0.25">
      <c r="B3886" s="27">
        <v>3881</v>
      </c>
      <c r="C3886" s="24">
        <v>1028107.1591325565</v>
      </c>
      <c r="D3886" s="25">
        <v>1498557.4248818979</v>
      </c>
      <c r="E3886" s="25">
        <v>-737371.07837863872</v>
      </c>
      <c r="F3886" s="25">
        <v>-1168143.238267411</v>
      </c>
      <c r="G3886" s="25">
        <v>-34132.784932009876</v>
      </c>
      <c r="H3886" s="25">
        <v>1207881.7967790812</v>
      </c>
      <c r="I3886" s="25">
        <v>1630760.9254158214</v>
      </c>
      <c r="J3886" s="25">
        <v>1110916.6449356102</v>
      </c>
      <c r="K3886" s="25">
        <v>635033.55264314217</v>
      </c>
      <c r="L3886" s="33">
        <v>2487472.3722181823</v>
      </c>
    </row>
    <row r="3887" spans="2:12" x14ac:dyDescent="0.25">
      <c r="B3887" s="27">
        <v>3882</v>
      </c>
      <c r="C3887" s="24">
        <v>-1974616.4019546621</v>
      </c>
      <c r="D3887" s="25">
        <v>-1053438.4151259954</v>
      </c>
      <c r="E3887" s="25">
        <v>1390160.7082153652</v>
      </c>
      <c r="F3887" s="25">
        <v>-35634.195427225903</v>
      </c>
      <c r="G3887" s="25">
        <v>520876.86872379575</v>
      </c>
      <c r="H3887" s="25">
        <v>-1060989.0268983422</v>
      </c>
      <c r="I3887" s="25">
        <v>13556.306762180291</v>
      </c>
      <c r="J3887" s="25">
        <v>648464.89708362427</v>
      </c>
      <c r="K3887" s="25">
        <v>560843.83208698221</v>
      </c>
      <c r="L3887" s="33">
        <v>-196072.16259970469</v>
      </c>
    </row>
    <row r="3888" spans="2:12" x14ac:dyDescent="0.25">
      <c r="B3888" s="27">
        <v>3883</v>
      </c>
      <c r="C3888" s="24">
        <v>77038.82111488143</v>
      </c>
      <c r="D3888" s="25">
        <v>1700145.4057634873</v>
      </c>
      <c r="E3888" s="25">
        <v>1073942.0427784999</v>
      </c>
      <c r="F3888" s="25">
        <v>-404206.49616872799</v>
      </c>
      <c r="G3888" s="25">
        <v>351160.87887105811</v>
      </c>
      <c r="H3888" s="25">
        <v>-691740.5483933324</v>
      </c>
      <c r="I3888" s="25">
        <v>487143.76647225209</v>
      </c>
      <c r="J3888" s="25">
        <v>1262041.5031305579</v>
      </c>
      <c r="K3888" s="25">
        <v>165668.63231720217</v>
      </c>
      <c r="L3888" s="33">
        <v>1115804.421288243</v>
      </c>
    </row>
    <row r="3889" spans="2:12" x14ac:dyDescent="0.25">
      <c r="B3889" s="27">
        <v>3884</v>
      </c>
      <c r="C3889" s="24">
        <v>1133918.1759587624</v>
      </c>
      <c r="D3889" s="25">
        <v>915758.84937533038</v>
      </c>
      <c r="E3889" s="25">
        <v>557499.11853672192</v>
      </c>
      <c r="F3889" s="25">
        <v>410267.62051086221</v>
      </c>
      <c r="G3889" s="25">
        <v>1225516.1745870812</v>
      </c>
      <c r="H3889" s="25">
        <v>852832.69841771293</v>
      </c>
      <c r="I3889" s="25">
        <v>190472.79574346961</v>
      </c>
      <c r="J3889" s="25">
        <v>1791077.1155679426</v>
      </c>
      <c r="K3889" s="25">
        <v>2081335.2167353975</v>
      </c>
      <c r="L3889" s="33">
        <v>2207819.3683710294</v>
      </c>
    </row>
    <row r="3890" spans="2:12" x14ac:dyDescent="0.25">
      <c r="B3890" s="27">
        <v>3885</v>
      </c>
      <c r="C3890" s="24">
        <v>1520354.737979664</v>
      </c>
      <c r="D3890" s="25">
        <v>-47594.68612557929</v>
      </c>
      <c r="E3890" s="25">
        <v>2591790.4733581301</v>
      </c>
      <c r="F3890" s="25">
        <v>496441.79727984173</v>
      </c>
      <c r="G3890" s="25">
        <v>-1204626.190316732</v>
      </c>
      <c r="H3890" s="25">
        <v>-4850.7953401333652</v>
      </c>
      <c r="I3890" s="25">
        <v>3932217.9065136509</v>
      </c>
      <c r="J3890" s="25">
        <v>805752.13498997409</v>
      </c>
      <c r="K3890" s="25">
        <v>49465.999845337123</v>
      </c>
      <c r="L3890" s="33">
        <v>-307428.77876515873</v>
      </c>
    </row>
    <row r="3891" spans="2:12" x14ac:dyDescent="0.25">
      <c r="B3891" s="27">
        <v>3886</v>
      </c>
      <c r="C3891" s="24">
        <v>113575.23249821458</v>
      </c>
      <c r="D3891" s="25">
        <v>400126.23627626989</v>
      </c>
      <c r="E3891" s="25">
        <v>1318933.6558932113</v>
      </c>
      <c r="F3891" s="25">
        <v>-610808.405382019</v>
      </c>
      <c r="G3891" s="25">
        <v>918925.77354371641</v>
      </c>
      <c r="H3891" s="25">
        <v>1864043.9939507339</v>
      </c>
      <c r="I3891" s="25">
        <v>510252.35157262487</v>
      </c>
      <c r="J3891" s="25">
        <v>1060338.8116567591</v>
      </c>
      <c r="K3891" s="25">
        <v>-64012.499347439501</v>
      </c>
      <c r="L3891" s="33">
        <v>1434823.7341005122</v>
      </c>
    </row>
    <row r="3892" spans="2:12" x14ac:dyDescent="0.25">
      <c r="B3892" s="27">
        <v>3887</v>
      </c>
      <c r="C3892" s="24">
        <v>-795.01115911826491</v>
      </c>
      <c r="D3892" s="25">
        <v>495872.22008118825</v>
      </c>
      <c r="E3892" s="25">
        <v>3104518.1823952566</v>
      </c>
      <c r="F3892" s="25">
        <v>1351615.0147701986</v>
      </c>
      <c r="G3892" s="25">
        <v>2174002.8689067033</v>
      </c>
      <c r="H3892" s="25">
        <v>1213413.8811531132</v>
      </c>
      <c r="I3892" s="25">
        <v>711127.23212056654</v>
      </c>
      <c r="J3892" s="25">
        <v>-570823.42839873815</v>
      </c>
      <c r="K3892" s="25">
        <v>799064.32092404366</v>
      </c>
      <c r="L3892" s="33">
        <v>-189581.17054104432</v>
      </c>
    </row>
    <row r="3893" spans="2:12" x14ac:dyDescent="0.25">
      <c r="B3893" s="27">
        <v>3888</v>
      </c>
      <c r="C3893" s="24">
        <v>-442735.68216962926</v>
      </c>
      <c r="D3893" s="25">
        <v>-575017.19429455418</v>
      </c>
      <c r="E3893" s="25">
        <v>-947333.96728687175</v>
      </c>
      <c r="F3893" s="25">
        <v>1387946.4370171428</v>
      </c>
      <c r="G3893" s="25">
        <v>2206755.1327870814</v>
      </c>
      <c r="H3893" s="25">
        <v>77802.102955947164</v>
      </c>
      <c r="I3893" s="25">
        <v>1012031.9787480859</v>
      </c>
      <c r="J3893" s="25">
        <v>2155459.3868839322</v>
      </c>
      <c r="K3893" s="25">
        <v>1535719.4975958066</v>
      </c>
      <c r="L3893" s="33">
        <v>-64632.733395679854</v>
      </c>
    </row>
    <row r="3894" spans="2:12" x14ac:dyDescent="0.25">
      <c r="B3894" s="27">
        <v>3889</v>
      </c>
      <c r="C3894" s="24">
        <v>3423269.6682449281</v>
      </c>
      <c r="D3894" s="25">
        <v>1235741.3760182243</v>
      </c>
      <c r="E3894" s="25">
        <v>3105563.4966351446</v>
      </c>
      <c r="F3894" s="25">
        <v>505568.35329531226</v>
      </c>
      <c r="G3894" s="25">
        <v>1856322.8346993448</v>
      </c>
      <c r="H3894" s="25">
        <v>235411.97018748522</v>
      </c>
      <c r="I3894" s="25">
        <v>2692476.2601332734</v>
      </c>
      <c r="J3894" s="25">
        <v>80917.009483575355</v>
      </c>
      <c r="K3894" s="25">
        <v>1388985.0025399784</v>
      </c>
      <c r="L3894" s="33">
        <v>1216124.8278133934</v>
      </c>
    </row>
    <row r="3895" spans="2:12" x14ac:dyDescent="0.25">
      <c r="B3895" s="27">
        <v>3890</v>
      </c>
      <c r="C3895" s="24">
        <v>1467856.4694728106</v>
      </c>
      <c r="D3895" s="25">
        <v>336062.67509962386</v>
      </c>
      <c r="E3895" s="25">
        <v>40808.273961222731</v>
      </c>
      <c r="F3895" s="25">
        <v>-1184479.544749137</v>
      </c>
      <c r="G3895" s="25">
        <v>-439643.7630645819</v>
      </c>
      <c r="H3895" s="25">
        <v>1315551.0738870017</v>
      </c>
      <c r="I3895" s="25">
        <v>1598655.5297267893</v>
      </c>
      <c r="J3895" s="25">
        <v>1764847.6436522831</v>
      </c>
      <c r="K3895" s="25">
        <v>2168562.7692719055</v>
      </c>
      <c r="L3895" s="33">
        <v>1192242.7854625927</v>
      </c>
    </row>
    <row r="3896" spans="2:12" x14ac:dyDescent="0.25">
      <c r="B3896" s="27">
        <v>3891</v>
      </c>
      <c r="C3896" s="24">
        <v>-1461833.4769566993</v>
      </c>
      <c r="D3896" s="25">
        <v>213158.06322927587</v>
      </c>
      <c r="E3896" s="25">
        <v>2557781.0027570529</v>
      </c>
      <c r="F3896" s="25">
        <v>-120294.23794034822</v>
      </c>
      <c r="G3896" s="25">
        <v>-722735.61483637011</v>
      </c>
      <c r="H3896" s="25">
        <v>1281241.5302374503</v>
      </c>
      <c r="I3896" s="25">
        <v>1437561.0026149522</v>
      </c>
      <c r="J3896" s="25">
        <v>2293965.9298401964</v>
      </c>
      <c r="K3896" s="25">
        <v>2003644.575115738</v>
      </c>
      <c r="L3896" s="33">
        <v>880228.57828756422</v>
      </c>
    </row>
    <row r="3897" spans="2:12" x14ac:dyDescent="0.25">
      <c r="B3897" s="27">
        <v>3892</v>
      </c>
      <c r="C3897" s="24">
        <v>1700310.2401913153</v>
      </c>
      <c r="D3897" s="25">
        <v>-482819.71658127941</v>
      </c>
      <c r="E3897" s="25">
        <v>-554728.10850229301</v>
      </c>
      <c r="F3897" s="25">
        <v>998416.25068639824</v>
      </c>
      <c r="G3897" s="25">
        <v>1730908.4859064827</v>
      </c>
      <c r="H3897" s="25">
        <v>2250974.80847847</v>
      </c>
      <c r="I3897" s="25">
        <v>2542910.4284688695</v>
      </c>
      <c r="J3897" s="25">
        <v>1059023.4734213827</v>
      </c>
      <c r="K3897" s="25">
        <v>1230369.4015483772</v>
      </c>
      <c r="L3897" s="33">
        <v>194557.55148882652</v>
      </c>
    </row>
    <row r="3898" spans="2:12" x14ac:dyDescent="0.25">
      <c r="B3898" s="27">
        <v>3893</v>
      </c>
      <c r="C3898" s="24">
        <v>849670.62334392872</v>
      </c>
      <c r="D3898" s="25">
        <v>1163953.7242474877</v>
      </c>
      <c r="E3898" s="25">
        <v>291062.86884420505</v>
      </c>
      <c r="F3898" s="25">
        <v>1388994.7023311141</v>
      </c>
      <c r="G3898" s="25">
        <v>2871662.1577643184</v>
      </c>
      <c r="H3898" s="25">
        <v>992343.03627826553</v>
      </c>
      <c r="I3898" s="25">
        <v>758922.47327329451</v>
      </c>
      <c r="J3898" s="25">
        <v>851745.67184507288</v>
      </c>
      <c r="K3898" s="25">
        <v>609123.35123079177</v>
      </c>
      <c r="L3898" s="33">
        <v>70738.308950792532</v>
      </c>
    </row>
    <row r="3899" spans="2:12" x14ac:dyDescent="0.25">
      <c r="B3899" s="27">
        <v>3894</v>
      </c>
      <c r="C3899" s="24">
        <v>1062412.8870464773</v>
      </c>
      <c r="D3899" s="25">
        <v>1482233.850060842</v>
      </c>
      <c r="E3899" s="25">
        <v>1796601.4543169104</v>
      </c>
      <c r="F3899" s="25">
        <v>2296429.5572967767</v>
      </c>
      <c r="G3899" s="25">
        <v>856115.84441835433</v>
      </c>
      <c r="H3899" s="25">
        <v>781868.42922786763</v>
      </c>
      <c r="I3899" s="25">
        <v>874270.75921806041</v>
      </c>
      <c r="J3899" s="25">
        <v>512003.65413472056</v>
      </c>
      <c r="K3899" s="25">
        <v>1198828.4729625108</v>
      </c>
      <c r="L3899" s="33">
        <v>1109844.4420320122</v>
      </c>
    </row>
    <row r="3900" spans="2:12" x14ac:dyDescent="0.25">
      <c r="B3900" s="27">
        <v>3895</v>
      </c>
      <c r="C3900" s="24">
        <v>1126391.2465491658</v>
      </c>
      <c r="D3900" s="25">
        <v>637869.30951066548</v>
      </c>
      <c r="E3900" s="25">
        <v>1552772.2936376175</v>
      </c>
      <c r="F3900" s="25">
        <v>1843614.6187994005</v>
      </c>
      <c r="G3900" s="25">
        <v>-419464.91036206158</v>
      </c>
      <c r="H3900" s="25">
        <v>420546.52729136217</v>
      </c>
      <c r="I3900" s="25">
        <v>1583815.2789331693</v>
      </c>
      <c r="J3900" s="25">
        <v>1207678.3235709323</v>
      </c>
      <c r="K3900" s="25">
        <v>856309.23399835918</v>
      </c>
      <c r="L3900" s="33">
        <v>869030.54202643223</v>
      </c>
    </row>
    <row r="3901" spans="2:12" x14ac:dyDescent="0.25">
      <c r="B3901" s="27">
        <v>3896</v>
      </c>
      <c r="C3901" s="24">
        <v>849443.8080120557</v>
      </c>
      <c r="D3901" s="25">
        <v>2068822.3318046983</v>
      </c>
      <c r="E3901" s="25">
        <v>-403845.79709562333</v>
      </c>
      <c r="F3901" s="25">
        <v>1676442.1422907538</v>
      </c>
      <c r="G3901" s="25">
        <v>249719.66750823706</v>
      </c>
      <c r="H3901" s="25">
        <v>1411913.5352720078</v>
      </c>
      <c r="I3901" s="25">
        <v>500049.67373199575</v>
      </c>
      <c r="J3901" s="25">
        <v>1041929.3959839614</v>
      </c>
      <c r="K3901" s="25">
        <v>1218970.333777071</v>
      </c>
      <c r="L3901" s="33">
        <v>684387.74875875283</v>
      </c>
    </row>
    <row r="3902" spans="2:12" x14ac:dyDescent="0.25">
      <c r="B3902" s="27">
        <v>3897</v>
      </c>
      <c r="C3902" s="24">
        <v>2749141.1269927914</v>
      </c>
      <c r="D3902" s="25">
        <v>1268838.6858611349</v>
      </c>
      <c r="E3902" s="25">
        <v>465470.25094668521</v>
      </c>
      <c r="F3902" s="25">
        <v>-1028590.7227269311</v>
      </c>
      <c r="G3902" s="25">
        <v>1407825.6467053555</v>
      </c>
      <c r="H3902" s="25">
        <v>-410207.92256196868</v>
      </c>
      <c r="I3902" s="25">
        <v>768430.77753575984</v>
      </c>
      <c r="J3902" s="25">
        <v>711194.32269783784</v>
      </c>
      <c r="K3902" s="25">
        <v>782281.21998825856</v>
      </c>
      <c r="L3902" s="33">
        <v>1458370.7036546939</v>
      </c>
    </row>
    <row r="3903" spans="2:12" x14ac:dyDescent="0.25">
      <c r="B3903" s="27">
        <v>3898</v>
      </c>
      <c r="C3903" s="24">
        <v>1206639.0096264631</v>
      </c>
      <c r="D3903" s="25">
        <v>1626141.3101596977</v>
      </c>
      <c r="E3903" s="25">
        <v>390015.37357160263</v>
      </c>
      <c r="F3903" s="25">
        <v>396242.15908143576</v>
      </c>
      <c r="G3903" s="25">
        <v>641836.07140401891</v>
      </c>
      <c r="H3903" s="25">
        <v>363198.58867206331</v>
      </c>
      <c r="I3903" s="25">
        <v>3437683.0148557671</v>
      </c>
      <c r="J3903" s="25">
        <v>942008.15065875556</v>
      </c>
      <c r="K3903" s="25">
        <v>227748.68197857728</v>
      </c>
      <c r="L3903" s="33">
        <v>1651590.7641296862</v>
      </c>
    </row>
    <row r="3904" spans="2:12" x14ac:dyDescent="0.25">
      <c r="B3904" s="27">
        <v>3899</v>
      </c>
      <c r="C3904" s="24">
        <v>1186087.9383511017</v>
      </c>
      <c r="D3904" s="25">
        <v>2479486.9640361946</v>
      </c>
      <c r="E3904" s="25">
        <v>671583.30626700772</v>
      </c>
      <c r="F3904" s="25">
        <v>476045.73447778402</v>
      </c>
      <c r="G3904" s="25">
        <v>2527817.424016946</v>
      </c>
      <c r="H3904" s="25">
        <v>-468086.6460742862</v>
      </c>
      <c r="I3904" s="25">
        <v>-442168.18293225393</v>
      </c>
      <c r="J3904" s="25">
        <v>951907.04296679283</v>
      </c>
      <c r="K3904" s="25">
        <v>111583.45685644168</v>
      </c>
      <c r="L3904" s="33">
        <v>341938.17983764131</v>
      </c>
    </row>
    <row r="3905" spans="2:12" x14ac:dyDescent="0.25">
      <c r="B3905" s="27">
        <v>3900</v>
      </c>
      <c r="C3905" s="24">
        <v>29101.176583652385</v>
      </c>
      <c r="D3905" s="25">
        <v>761529.17709950125</v>
      </c>
      <c r="E3905" s="25">
        <v>3843420.5893488969</v>
      </c>
      <c r="F3905" s="25">
        <v>1091538.2097606142</v>
      </c>
      <c r="G3905" s="25">
        <v>1894153.8906539488</v>
      </c>
      <c r="H3905" s="25">
        <v>1597067.5333683733</v>
      </c>
      <c r="I3905" s="25">
        <v>154723.10956118535</v>
      </c>
      <c r="J3905" s="25">
        <v>-1277055.0480853803</v>
      </c>
      <c r="K3905" s="25">
        <v>655419.29334228113</v>
      </c>
      <c r="L3905" s="33">
        <v>1309671.0637655407</v>
      </c>
    </row>
    <row r="3906" spans="2:12" x14ac:dyDescent="0.25">
      <c r="B3906" s="27">
        <v>3901</v>
      </c>
      <c r="C3906" s="24">
        <v>150503.9490269525</v>
      </c>
      <c r="D3906" s="25">
        <v>2647390.5565273613</v>
      </c>
      <c r="E3906" s="25">
        <v>1873784.4003065657</v>
      </c>
      <c r="F3906" s="25">
        <v>1034112.2075312799</v>
      </c>
      <c r="G3906" s="25">
        <v>1192617.4976081778</v>
      </c>
      <c r="H3906" s="25">
        <v>9690.4032445931807</v>
      </c>
      <c r="I3906" s="25">
        <v>278540.32069618022</v>
      </c>
      <c r="J3906" s="25">
        <v>-689035.7909872639</v>
      </c>
      <c r="K3906" s="25">
        <v>991100.3694653078</v>
      </c>
      <c r="L3906" s="33">
        <v>928443.72586106462</v>
      </c>
    </row>
    <row r="3907" spans="2:12" x14ac:dyDescent="0.25">
      <c r="B3907" s="27">
        <v>3902</v>
      </c>
      <c r="C3907" s="24">
        <v>-822484.98677081708</v>
      </c>
      <c r="D3907" s="25">
        <v>429569.30264865607</v>
      </c>
      <c r="E3907" s="25">
        <v>-1199052.9735046453</v>
      </c>
      <c r="F3907" s="25">
        <v>799707.28175476659</v>
      </c>
      <c r="G3907" s="25">
        <v>1083434.1300688512</v>
      </c>
      <c r="H3907" s="25">
        <v>1429793.5928882584</v>
      </c>
      <c r="I3907" s="25">
        <v>1654046.8306524912</v>
      </c>
      <c r="J3907" s="25">
        <v>453975.81311130477</v>
      </c>
      <c r="K3907" s="25">
        <v>1459188.8868647767</v>
      </c>
      <c r="L3907" s="33">
        <v>888729.08438714501</v>
      </c>
    </row>
    <row r="3908" spans="2:12" x14ac:dyDescent="0.25">
      <c r="B3908" s="27">
        <v>3903</v>
      </c>
      <c r="C3908" s="24">
        <v>1125678.1408347869</v>
      </c>
      <c r="D3908" s="25">
        <v>1381808.5631398628</v>
      </c>
      <c r="E3908" s="25">
        <v>840441.70792768337</v>
      </c>
      <c r="F3908" s="25">
        <v>433706.14199430728</v>
      </c>
      <c r="G3908" s="25">
        <v>650250.07733562775</v>
      </c>
      <c r="H3908" s="25">
        <v>-722225.21084023733</v>
      </c>
      <c r="I3908" s="25">
        <v>212976.82354717748</v>
      </c>
      <c r="J3908" s="25">
        <v>2614006.7080437522</v>
      </c>
      <c r="K3908" s="25">
        <v>2312886.7839901317</v>
      </c>
      <c r="L3908" s="33">
        <v>1674854.0588897392</v>
      </c>
    </row>
    <row r="3909" spans="2:12" x14ac:dyDescent="0.25">
      <c r="B3909" s="27">
        <v>3904</v>
      </c>
      <c r="C3909" s="24">
        <v>-1170339.5837514484</v>
      </c>
      <c r="D3909" s="25">
        <v>1425844.9371342571</v>
      </c>
      <c r="E3909" s="25">
        <v>51492.497753648087</v>
      </c>
      <c r="F3909" s="25">
        <v>2719776.0035518417</v>
      </c>
      <c r="G3909" s="25">
        <v>1389031.9124075226</v>
      </c>
      <c r="H3909" s="25">
        <v>-188072.18727816455</v>
      </c>
      <c r="I3909" s="25">
        <v>449660.01535620075</v>
      </c>
      <c r="J3909" s="25">
        <v>516830.63388598058</v>
      </c>
      <c r="K3909" s="25">
        <v>516154.98263938539</v>
      </c>
      <c r="L3909" s="33">
        <v>336866.67699008854</v>
      </c>
    </row>
    <row r="3910" spans="2:12" x14ac:dyDescent="0.25">
      <c r="B3910" s="27">
        <v>3905</v>
      </c>
      <c r="C3910" s="24">
        <v>-25031.651271568146</v>
      </c>
      <c r="D3910" s="25">
        <v>2453338.8564110408</v>
      </c>
      <c r="E3910" s="25">
        <v>2572994.8788263975</v>
      </c>
      <c r="F3910" s="25">
        <v>2968375.7321510613</v>
      </c>
      <c r="G3910" s="25">
        <v>1047518.1059015915</v>
      </c>
      <c r="H3910" s="25">
        <v>698650.47921748273</v>
      </c>
      <c r="I3910" s="25">
        <v>60612.858688109089</v>
      </c>
      <c r="J3910" s="25">
        <v>734092.514290391</v>
      </c>
      <c r="K3910" s="25">
        <v>1415294.3927879944</v>
      </c>
      <c r="L3910" s="33">
        <v>-956991.15838547098</v>
      </c>
    </row>
    <row r="3911" spans="2:12" x14ac:dyDescent="0.25">
      <c r="B3911" s="27">
        <v>3906</v>
      </c>
      <c r="C3911" s="24">
        <v>-110887.9934958173</v>
      </c>
      <c r="D3911" s="25">
        <v>373096.22666023858</v>
      </c>
      <c r="E3911" s="25">
        <v>-551096.89962533023</v>
      </c>
      <c r="F3911" s="25">
        <v>1041620.1701609856</v>
      </c>
      <c r="G3911" s="25">
        <v>212551.33104908094</v>
      </c>
      <c r="H3911" s="25">
        <v>598995.33897289773</v>
      </c>
      <c r="I3911" s="25">
        <v>879680.70629531424</v>
      </c>
      <c r="J3911" s="25">
        <v>-429718.60526004294</v>
      </c>
      <c r="K3911" s="25">
        <v>-973160.58691322245</v>
      </c>
      <c r="L3911" s="33">
        <v>771627.77987732366</v>
      </c>
    </row>
    <row r="3912" spans="2:12" x14ac:dyDescent="0.25">
      <c r="B3912" s="27">
        <v>3907</v>
      </c>
      <c r="C3912" s="24">
        <v>2175312.1898448989</v>
      </c>
      <c r="D3912" s="25">
        <v>1963287.7391676926</v>
      </c>
      <c r="E3912" s="25">
        <v>6466.6990412799641</v>
      </c>
      <c r="F3912" s="25">
        <v>1029313.1126422421</v>
      </c>
      <c r="G3912" s="25">
        <v>1217201.1200738261</v>
      </c>
      <c r="H3912" s="25">
        <v>129417.13914487325</v>
      </c>
      <c r="I3912" s="25">
        <v>301073.1873839302</v>
      </c>
      <c r="J3912" s="25">
        <v>233288.48181558168</v>
      </c>
      <c r="K3912" s="25">
        <v>1027235.4311734098</v>
      </c>
      <c r="L3912" s="33">
        <v>1642605.4247396654</v>
      </c>
    </row>
    <row r="3913" spans="2:12" x14ac:dyDescent="0.25">
      <c r="B3913" s="27">
        <v>3908</v>
      </c>
      <c r="C3913" s="24">
        <v>2785701.4488437911</v>
      </c>
      <c r="D3913" s="25">
        <v>675399.7032627468</v>
      </c>
      <c r="E3913" s="25">
        <v>414612.26763908658</v>
      </c>
      <c r="F3913" s="25">
        <v>-571495.79683937877</v>
      </c>
      <c r="G3913" s="25">
        <v>1114111.0177677297</v>
      </c>
      <c r="H3913" s="25">
        <v>762091.9073328143</v>
      </c>
      <c r="I3913" s="25">
        <v>-244964.19193746708</v>
      </c>
      <c r="J3913" s="25">
        <v>-817433.56188778765</v>
      </c>
      <c r="K3913" s="25">
        <v>1534629.1959204492</v>
      </c>
      <c r="L3913" s="33">
        <v>856509.62107943883</v>
      </c>
    </row>
    <row r="3914" spans="2:12" x14ac:dyDescent="0.25">
      <c r="B3914" s="27">
        <v>3909</v>
      </c>
      <c r="C3914" s="24">
        <v>-930434.14647627668</v>
      </c>
      <c r="D3914" s="25">
        <v>209071.0133189098</v>
      </c>
      <c r="E3914" s="25">
        <v>1025895.507872439</v>
      </c>
      <c r="F3914" s="25">
        <v>2891654.4007691396</v>
      </c>
      <c r="G3914" s="25">
        <v>2521333.2967353212</v>
      </c>
      <c r="H3914" s="25">
        <v>2021544.7768149357</v>
      </c>
      <c r="I3914" s="25">
        <v>1100230.2039729231</v>
      </c>
      <c r="J3914" s="25">
        <v>2374930.7106905319</v>
      </c>
      <c r="K3914" s="25">
        <v>-496762.04534730269</v>
      </c>
      <c r="L3914" s="33">
        <v>-162263.77735562809</v>
      </c>
    </row>
    <row r="3915" spans="2:12" x14ac:dyDescent="0.25">
      <c r="B3915" s="27">
        <v>3910</v>
      </c>
      <c r="C3915" s="24">
        <v>-773917.41160567664</v>
      </c>
      <c r="D3915" s="25">
        <v>376213.30391999707</v>
      </c>
      <c r="E3915" s="25">
        <v>1275237.1340305423</v>
      </c>
      <c r="F3915" s="25">
        <v>759539.07142852154</v>
      </c>
      <c r="G3915" s="25">
        <v>806116.18590728473</v>
      </c>
      <c r="H3915" s="25">
        <v>42434.632895951159</v>
      </c>
      <c r="I3915" s="25">
        <v>555848.72973946156</v>
      </c>
      <c r="J3915" s="25">
        <v>1272032.088490848</v>
      </c>
      <c r="K3915" s="25">
        <v>78176.0090407799</v>
      </c>
      <c r="L3915" s="33">
        <v>1870197.495025713</v>
      </c>
    </row>
    <row r="3916" spans="2:12" x14ac:dyDescent="0.25">
      <c r="B3916" s="27">
        <v>3911</v>
      </c>
      <c r="C3916" s="24">
        <v>2662.1411604178138</v>
      </c>
      <c r="D3916" s="25">
        <v>503477.31357277185</v>
      </c>
      <c r="E3916" s="25">
        <v>2232805.748036541</v>
      </c>
      <c r="F3916" s="25">
        <v>1399370.4053790756</v>
      </c>
      <c r="G3916" s="25">
        <v>1021339.6083183363</v>
      </c>
      <c r="H3916" s="25">
        <v>254651.58438245766</v>
      </c>
      <c r="I3916" s="25">
        <v>526551.1467748927</v>
      </c>
      <c r="J3916" s="25">
        <v>-148881.74130417593</v>
      </c>
      <c r="K3916" s="25">
        <v>3519284.0770445592</v>
      </c>
      <c r="L3916" s="33">
        <v>-1032641.4497496649</v>
      </c>
    </row>
    <row r="3917" spans="2:12" x14ac:dyDescent="0.25">
      <c r="B3917" s="27">
        <v>3912</v>
      </c>
      <c r="C3917" s="24">
        <v>720703.45907504251</v>
      </c>
      <c r="D3917" s="25">
        <v>969454.22699774057</v>
      </c>
      <c r="E3917" s="25">
        <v>679211.63165518921</v>
      </c>
      <c r="F3917" s="25">
        <v>735614.42658857908</v>
      </c>
      <c r="G3917" s="25">
        <v>515443.91597343981</v>
      </c>
      <c r="H3917" s="25">
        <v>309892.60432592034</v>
      </c>
      <c r="I3917" s="25">
        <v>269911.40805435413</v>
      </c>
      <c r="J3917" s="25">
        <v>-1314571.1471589166</v>
      </c>
      <c r="K3917" s="25">
        <v>1650642.2150500491</v>
      </c>
      <c r="L3917" s="33">
        <v>985164.15526030213</v>
      </c>
    </row>
    <row r="3918" spans="2:12" x14ac:dyDescent="0.25">
      <c r="B3918" s="27">
        <v>3913</v>
      </c>
      <c r="C3918" s="24">
        <v>-512454.37278257217</v>
      </c>
      <c r="D3918" s="25">
        <v>1684345.5383850681</v>
      </c>
      <c r="E3918" s="25">
        <v>1573811.2860772926</v>
      </c>
      <c r="F3918" s="25">
        <v>666052.0796334194</v>
      </c>
      <c r="G3918" s="25">
        <v>1885507.0740110511</v>
      </c>
      <c r="H3918" s="25">
        <v>876086.54114445765</v>
      </c>
      <c r="I3918" s="25">
        <v>1105740.7988038212</v>
      </c>
      <c r="J3918" s="25">
        <v>407897.31399127003</v>
      </c>
      <c r="K3918" s="25">
        <v>1041589.1552938274</v>
      </c>
      <c r="L3918" s="33">
        <v>-273704.65939918347</v>
      </c>
    </row>
    <row r="3919" spans="2:12" x14ac:dyDescent="0.25">
      <c r="B3919" s="27">
        <v>3914</v>
      </c>
      <c r="C3919" s="24">
        <v>2474930.9203544501</v>
      </c>
      <c r="D3919" s="25">
        <v>2154971.3389046723</v>
      </c>
      <c r="E3919" s="25">
        <v>1020700.4222927149</v>
      </c>
      <c r="F3919" s="25">
        <v>1777216.3201254294</v>
      </c>
      <c r="G3919" s="25">
        <v>184158.43975465372</v>
      </c>
      <c r="H3919" s="25">
        <v>410986.65497227199</v>
      </c>
      <c r="I3919" s="25">
        <v>-145962.72114437912</v>
      </c>
      <c r="J3919" s="25">
        <v>-1098950.1059595044</v>
      </c>
      <c r="K3919" s="25">
        <v>569023.47196419723</v>
      </c>
      <c r="L3919" s="33">
        <v>-375099.59340369608</v>
      </c>
    </row>
    <row r="3920" spans="2:12" x14ac:dyDescent="0.25">
      <c r="B3920" s="27">
        <v>3915</v>
      </c>
      <c r="C3920" s="24">
        <v>-58200.849890513346</v>
      </c>
      <c r="D3920" s="25">
        <v>382588.40235429816</v>
      </c>
      <c r="E3920" s="25">
        <v>438732.62089201575</v>
      </c>
      <c r="F3920" s="25">
        <v>565833.93872853927</v>
      </c>
      <c r="G3920" s="25">
        <v>2316253.1249285527</v>
      </c>
      <c r="H3920" s="25">
        <v>2035107.8417874039</v>
      </c>
      <c r="I3920" s="25">
        <v>3022697.6488948814</v>
      </c>
      <c r="J3920" s="25">
        <v>-831150.84891486354</v>
      </c>
      <c r="K3920" s="25">
        <v>-360404.51912250509</v>
      </c>
      <c r="L3920" s="33">
        <v>1350359.9078289289</v>
      </c>
    </row>
    <row r="3921" spans="2:12" x14ac:dyDescent="0.25">
      <c r="B3921" s="27">
        <v>3916</v>
      </c>
      <c r="C3921" s="24">
        <v>-1286066.4469911912</v>
      </c>
      <c r="D3921" s="25">
        <v>1561911.0322404178</v>
      </c>
      <c r="E3921" s="25">
        <v>2280195.9644475719</v>
      </c>
      <c r="F3921" s="25">
        <v>-692265.8002775386</v>
      </c>
      <c r="G3921" s="25">
        <v>120704.11159010278</v>
      </c>
      <c r="H3921" s="25">
        <v>-61162.913402396254</v>
      </c>
      <c r="I3921" s="25">
        <v>245258.76108612865</v>
      </c>
      <c r="J3921" s="25">
        <v>635676.04456270393</v>
      </c>
      <c r="K3921" s="25">
        <v>-1024222.5474798335</v>
      </c>
      <c r="L3921" s="33">
        <v>1408473.9358436512</v>
      </c>
    </row>
    <row r="3922" spans="2:12" x14ac:dyDescent="0.25">
      <c r="B3922" s="27">
        <v>3917</v>
      </c>
      <c r="C3922" s="24">
        <v>3232372.7413637592</v>
      </c>
      <c r="D3922" s="25">
        <v>764702.01707198843</v>
      </c>
      <c r="E3922" s="25">
        <v>-288924.1582986312</v>
      </c>
      <c r="F3922" s="25">
        <v>1684230.1850597039</v>
      </c>
      <c r="G3922" s="25">
        <v>332426.03766665841</v>
      </c>
      <c r="H3922" s="25">
        <v>3055959.5836117789</v>
      </c>
      <c r="I3922" s="25">
        <v>696737.22629534919</v>
      </c>
      <c r="J3922" s="25">
        <v>1003386.9692712864</v>
      </c>
      <c r="K3922" s="25">
        <v>3098068.5902909189</v>
      </c>
      <c r="L3922" s="33">
        <v>1532515.0065238047</v>
      </c>
    </row>
    <row r="3923" spans="2:12" x14ac:dyDescent="0.25">
      <c r="B3923" s="27">
        <v>3918</v>
      </c>
      <c r="C3923" s="24">
        <v>2354985.7300855843</v>
      </c>
      <c r="D3923" s="25">
        <v>2941206.7137932125</v>
      </c>
      <c r="E3923" s="25">
        <v>2303308.0206469279</v>
      </c>
      <c r="F3923" s="25">
        <v>692876.45458132122</v>
      </c>
      <c r="G3923" s="25">
        <v>553039.95864854986</v>
      </c>
      <c r="H3923" s="25">
        <v>188403.61643264955</v>
      </c>
      <c r="I3923" s="25">
        <v>724576.52301186603</v>
      </c>
      <c r="J3923" s="25">
        <v>637052.68732992839</v>
      </c>
      <c r="K3923" s="25">
        <v>844355.50101669133</v>
      </c>
      <c r="L3923" s="33">
        <v>328221.69719173387</v>
      </c>
    </row>
    <row r="3924" spans="2:12" x14ac:dyDescent="0.25">
      <c r="B3924" s="27">
        <v>3919</v>
      </c>
      <c r="C3924" s="24">
        <v>-369747.28425757308</v>
      </c>
      <c r="D3924" s="25">
        <v>1840010.0101428367</v>
      </c>
      <c r="E3924" s="25">
        <v>3003712.1306977645</v>
      </c>
      <c r="F3924" s="25">
        <v>322564.61425380455</v>
      </c>
      <c r="G3924" s="25">
        <v>1363304.201324977</v>
      </c>
      <c r="H3924" s="25">
        <v>2553655.6865728637</v>
      </c>
      <c r="I3924" s="25">
        <v>968453.85066319117</v>
      </c>
      <c r="J3924" s="25">
        <v>2174273.2626920855</v>
      </c>
      <c r="K3924" s="25">
        <v>483248.11192441918</v>
      </c>
      <c r="L3924" s="33">
        <v>837179.6583887334</v>
      </c>
    </row>
    <row r="3925" spans="2:12" x14ac:dyDescent="0.25">
      <c r="B3925" s="27">
        <v>3920</v>
      </c>
      <c r="C3925" s="24">
        <v>589865.73749878816</v>
      </c>
      <c r="D3925" s="25">
        <v>1594993.4855023567</v>
      </c>
      <c r="E3925" s="25">
        <v>-45115.103991402313</v>
      </c>
      <c r="F3925" s="25">
        <v>-47721.110085667577</v>
      </c>
      <c r="G3925" s="25">
        <v>-49617.544243636541</v>
      </c>
      <c r="H3925" s="25">
        <v>397913.96799331345</v>
      </c>
      <c r="I3925" s="25">
        <v>1531683.5726143327</v>
      </c>
      <c r="J3925" s="25">
        <v>57146.695482172538</v>
      </c>
      <c r="K3925" s="25">
        <v>1957542.2159105991</v>
      </c>
      <c r="L3925" s="33">
        <v>1102694.4412297541</v>
      </c>
    </row>
    <row r="3926" spans="2:12" x14ac:dyDescent="0.25">
      <c r="B3926" s="27">
        <v>3921</v>
      </c>
      <c r="C3926" s="24">
        <v>5051886.6444105599</v>
      </c>
      <c r="D3926" s="25">
        <v>842025.78881926276</v>
      </c>
      <c r="E3926" s="25">
        <v>593983.72261056025</v>
      </c>
      <c r="F3926" s="25">
        <v>3372453.7478093556</v>
      </c>
      <c r="G3926" s="25">
        <v>22327.791836615186</v>
      </c>
      <c r="H3926" s="25">
        <v>1013283.411114214</v>
      </c>
      <c r="I3926" s="25">
        <v>2090153.0210476276</v>
      </c>
      <c r="J3926" s="25">
        <v>1171158.6686902391</v>
      </c>
      <c r="K3926" s="25">
        <v>580798.44768686686</v>
      </c>
      <c r="L3926" s="33">
        <v>-1359743.3541767825</v>
      </c>
    </row>
    <row r="3927" spans="2:12" x14ac:dyDescent="0.25">
      <c r="B3927" s="27">
        <v>3922</v>
      </c>
      <c r="C3927" s="24">
        <v>-389766.41523375548</v>
      </c>
      <c r="D3927" s="25">
        <v>-725799.78595726751</v>
      </c>
      <c r="E3927" s="25">
        <v>-387830.44240036374</v>
      </c>
      <c r="F3927" s="25">
        <v>1193715.2035319502</v>
      </c>
      <c r="G3927" s="25">
        <v>884946.82860595733</v>
      </c>
      <c r="H3927" s="25">
        <v>204202.77835091855</v>
      </c>
      <c r="I3927" s="25">
        <v>-360281.83127326565</v>
      </c>
      <c r="J3927" s="25">
        <v>-597688.25726847444</v>
      </c>
      <c r="K3927" s="25">
        <v>1620026.2384713041</v>
      </c>
      <c r="L3927" s="33">
        <v>563524.02191905864</v>
      </c>
    </row>
    <row r="3928" spans="2:12" x14ac:dyDescent="0.25">
      <c r="B3928" s="27">
        <v>3923</v>
      </c>
      <c r="C3928" s="24">
        <v>1604632.0330234487</v>
      </c>
      <c r="D3928" s="25">
        <v>-131723.89979088213</v>
      </c>
      <c r="E3928" s="25">
        <v>1347941.8906435752</v>
      </c>
      <c r="F3928" s="25">
        <v>634685.8259596182</v>
      </c>
      <c r="G3928" s="25">
        <v>132713.71169427596</v>
      </c>
      <c r="H3928" s="25">
        <v>2035531.1267873347</v>
      </c>
      <c r="I3928" s="25">
        <v>1286584.5150384186</v>
      </c>
      <c r="J3928" s="25">
        <v>31491.390571356285</v>
      </c>
      <c r="K3928" s="25">
        <v>1812582.4226544891</v>
      </c>
      <c r="L3928" s="33">
        <v>-328551.76380566228</v>
      </c>
    </row>
    <row r="3929" spans="2:12" x14ac:dyDescent="0.25">
      <c r="B3929" s="27">
        <v>3924</v>
      </c>
      <c r="C3929" s="24">
        <v>777495.62832042947</v>
      </c>
      <c r="D3929" s="25">
        <v>-1390577.8698205701</v>
      </c>
      <c r="E3929" s="25">
        <v>932217.07766842004</v>
      </c>
      <c r="F3929" s="25">
        <v>-662023.89930901397</v>
      </c>
      <c r="G3929" s="25">
        <v>709183.49542750278</v>
      </c>
      <c r="H3929" s="25">
        <v>-45712.649075688329</v>
      </c>
      <c r="I3929" s="25">
        <v>1759912.4637509268</v>
      </c>
      <c r="J3929" s="25">
        <v>-346369.6090424303</v>
      </c>
      <c r="K3929" s="25">
        <v>545364.58958670031</v>
      </c>
      <c r="L3929" s="33">
        <v>-186582.8277227697</v>
      </c>
    </row>
    <row r="3930" spans="2:12" x14ac:dyDescent="0.25">
      <c r="B3930" s="27">
        <v>3925</v>
      </c>
      <c r="C3930" s="24">
        <v>2152592.3328133267</v>
      </c>
      <c r="D3930" s="25">
        <v>-254715.29430090869</v>
      </c>
      <c r="E3930" s="25">
        <v>1549835.1751059149</v>
      </c>
      <c r="F3930" s="25">
        <v>-583365.60337791732</v>
      </c>
      <c r="G3930" s="25">
        <v>2191657.1218847237</v>
      </c>
      <c r="H3930" s="25">
        <v>627697.83405421441</v>
      </c>
      <c r="I3930" s="25">
        <v>198445.87049175426</v>
      </c>
      <c r="J3930" s="25">
        <v>1120639.4272046271</v>
      </c>
      <c r="K3930" s="25">
        <v>1549992.4314904348</v>
      </c>
      <c r="L3930" s="33">
        <v>1122549.1240434414</v>
      </c>
    </row>
    <row r="3931" spans="2:12" x14ac:dyDescent="0.25">
      <c r="B3931" s="27">
        <v>3926</v>
      </c>
      <c r="C3931" s="24">
        <v>-1476158.7123640901</v>
      </c>
      <c r="D3931" s="25">
        <v>1810965.5386919044</v>
      </c>
      <c r="E3931" s="25">
        <v>540639.72959247325</v>
      </c>
      <c r="F3931" s="25">
        <v>-1391896.554652465</v>
      </c>
      <c r="G3931" s="25">
        <v>2708700.1032005069</v>
      </c>
      <c r="H3931" s="25">
        <v>950129.8558322629</v>
      </c>
      <c r="I3931" s="25">
        <v>1831637.2204652135</v>
      </c>
      <c r="J3931" s="25">
        <v>-246076.85005835257</v>
      </c>
      <c r="K3931" s="25">
        <v>-125270.73049610155</v>
      </c>
      <c r="L3931" s="33">
        <v>1398038.9757272229</v>
      </c>
    </row>
    <row r="3932" spans="2:12" x14ac:dyDescent="0.25">
      <c r="B3932" s="27">
        <v>3927</v>
      </c>
      <c r="C3932" s="24">
        <v>-478365.73655381706</v>
      </c>
      <c r="D3932" s="25">
        <v>-160729.61446128925</v>
      </c>
      <c r="E3932" s="25">
        <v>1506376.5087974328</v>
      </c>
      <c r="F3932" s="25">
        <v>79566.042249570601</v>
      </c>
      <c r="G3932" s="25">
        <v>1498234.5584985749</v>
      </c>
      <c r="H3932" s="25">
        <v>1311833.1158695314</v>
      </c>
      <c r="I3932" s="25">
        <v>1856049.4151599044</v>
      </c>
      <c r="J3932" s="25">
        <v>857879.04251374304</v>
      </c>
      <c r="K3932" s="25">
        <v>-144894.93830717914</v>
      </c>
      <c r="L3932" s="33">
        <v>-244285.31982220989</v>
      </c>
    </row>
    <row r="3933" spans="2:12" x14ac:dyDescent="0.25">
      <c r="B3933" s="27">
        <v>3928</v>
      </c>
      <c r="C3933" s="24">
        <v>-436599.19401922263</v>
      </c>
      <c r="D3933" s="25">
        <v>2360966.9118505269</v>
      </c>
      <c r="E3933" s="25">
        <v>-391860.50536249019</v>
      </c>
      <c r="F3933" s="25">
        <v>31918.443103648722</v>
      </c>
      <c r="G3933" s="25">
        <v>-648291.04900874663</v>
      </c>
      <c r="H3933" s="25">
        <v>1422285.1516299071</v>
      </c>
      <c r="I3933" s="25">
        <v>-19771.826377150603</v>
      </c>
      <c r="J3933" s="25">
        <v>2767645.1756134545</v>
      </c>
      <c r="K3933" s="25">
        <v>1058058.2024686276</v>
      </c>
      <c r="L3933" s="33">
        <v>-239732.3051842032</v>
      </c>
    </row>
    <row r="3934" spans="2:12" x14ac:dyDescent="0.25">
      <c r="B3934" s="27">
        <v>3929</v>
      </c>
      <c r="C3934" s="24">
        <v>1924392.0007497123</v>
      </c>
      <c r="D3934" s="25">
        <v>445443.74547337601</v>
      </c>
      <c r="E3934" s="25">
        <v>1370927.8519129232</v>
      </c>
      <c r="F3934" s="25">
        <v>774929.31107707694</v>
      </c>
      <c r="G3934" s="25">
        <v>-1075288.8250576565</v>
      </c>
      <c r="H3934" s="25">
        <v>-744586.87342730863</v>
      </c>
      <c r="I3934" s="25">
        <v>1353224.6363663892</v>
      </c>
      <c r="J3934" s="25">
        <v>-161610.29247692786</v>
      </c>
      <c r="K3934" s="25">
        <v>-715205.75180355972</v>
      </c>
      <c r="L3934" s="33">
        <v>2165568.6828142675</v>
      </c>
    </row>
    <row r="3935" spans="2:12" x14ac:dyDescent="0.25">
      <c r="B3935" s="27">
        <v>3930</v>
      </c>
      <c r="C3935" s="24">
        <v>2002959.7245199564</v>
      </c>
      <c r="D3935" s="25">
        <v>1689247.9258733187</v>
      </c>
      <c r="E3935" s="25">
        <v>-657707.16640437115</v>
      </c>
      <c r="F3935" s="25">
        <v>414923.61787800118</v>
      </c>
      <c r="G3935" s="25">
        <v>700134.03975692345</v>
      </c>
      <c r="H3935" s="25">
        <v>1852522.1020137277</v>
      </c>
      <c r="I3935" s="25">
        <v>538017.16267912835</v>
      </c>
      <c r="J3935" s="25">
        <v>706382.22522295779</v>
      </c>
      <c r="K3935" s="25">
        <v>1439331.418162223</v>
      </c>
      <c r="L3935" s="33">
        <v>-211525.64776040567</v>
      </c>
    </row>
    <row r="3936" spans="2:12" x14ac:dyDescent="0.25">
      <c r="B3936" s="27">
        <v>3931</v>
      </c>
      <c r="C3936" s="24">
        <v>-556954.63835751405</v>
      </c>
      <c r="D3936" s="25">
        <v>1138370.8305366025</v>
      </c>
      <c r="E3936" s="25">
        <v>-846126.56044708611</v>
      </c>
      <c r="F3936" s="25">
        <v>-358633.29239814775</v>
      </c>
      <c r="G3936" s="25">
        <v>-221155.59247504734</v>
      </c>
      <c r="H3936" s="25">
        <v>-126501.02431089571</v>
      </c>
      <c r="I3936" s="25">
        <v>1147168.8141512717</v>
      </c>
      <c r="J3936" s="25">
        <v>-837704.66177507723</v>
      </c>
      <c r="K3936" s="25">
        <v>-505450.00092056533</v>
      </c>
      <c r="L3936" s="33">
        <v>526905.68851822056</v>
      </c>
    </row>
    <row r="3937" spans="2:12" x14ac:dyDescent="0.25">
      <c r="B3937" s="27">
        <v>3932</v>
      </c>
      <c r="C3937" s="24">
        <v>815044.10894992575</v>
      </c>
      <c r="D3937" s="25">
        <v>3040805.488509452</v>
      </c>
      <c r="E3937" s="25">
        <v>-234067.33250749577</v>
      </c>
      <c r="F3937" s="25">
        <v>494715.71001820313</v>
      </c>
      <c r="G3937" s="25">
        <v>-1790105.8236782346</v>
      </c>
      <c r="H3937" s="25">
        <v>273453.39002394304</v>
      </c>
      <c r="I3937" s="25">
        <v>-788378.94680447597</v>
      </c>
      <c r="J3937" s="25">
        <v>1365778.3770180065</v>
      </c>
      <c r="K3937" s="25">
        <v>864629.3137459089</v>
      </c>
      <c r="L3937" s="33">
        <v>-3030337.6143026217</v>
      </c>
    </row>
    <row r="3938" spans="2:12" x14ac:dyDescent="0.25">
      <c r="B3938" s="27">
        <v>3933</v>
      </c>
      <c r="C3938" s="24">
        <v>2277371.4410299752</v>
      </c>
      <c r="D3938" s="25">
        <v>2840087.7868670812</v>
      </c>
      <c r="E3938" s="25">
        <v>442046.18177417852</v>
      </c>
      <c r="F3938" s="25">
        <v>-1601900.5898307129</v>
      </c>
      <c r="G3938" s="25">
        <v>-885929.9805657058</v>
      </c>
      <c r="H3938" s="25">
        <v>638548.45718584443</v>
      </c>
      <c r="I3938" s="25">
        <v>-329909.78154027974</v>
      </c>
      <c r="J3938" s="25">
        <v>1930972.3410855466</v>
      </c>
      <c r="K3938" s="25">
        <v>1039392.698417888</v>
      </c>
      <c r="L3938" s="33">
        <v>344211.57444725977</v>
      </c>
    </row>
    <row r="3939" spans="2:12" x14ac:dyDescent="0.25">
      <c r="B3939" s="27">
        <v>3934</v>
      </c>
      <c r="C3939" s="24">
        <v>1360488.3652049107</v>
      </c>
      <c r="D3939" s="25">
        <v>1887569.3956205449</v>
      </c>
      <c r="E3939" s="25">
        <v>1085418.0345829343</v>
      </c>
      <c r="F3939" s="25">
        <v>294431.58949493477</v>
      </c>
      <c r="G3939" s="25">
        <v>-299851.7685904135</v>
      </c>
      <c r="H3939" s="25">
        <v>554362.45815189183</v>
      </c>
      <c r="I3939" s="25">
        <v>1541936.4340147972</v>
      </c>
      <c r="J3939" s="25">
        <v>2417121.7566935564</v>
      </c>
      <c r="K3939" s="25">
        <v>894138.56742765103</v>
      </c>
      <c r="L3939" s="33">
        <v>1238455.8660277603</v>
      </c>
    </row>
    <row r="3940" spans="2:12" x14ac:dyDescent="0.25">
      <c r="B3940" s="27">
        <v>3935</v>
      </c>
      <c r="C3940" s="24">
        <v>-1049084.2890385948</v>
      </c>
      <c r="D3940" s="25">
        <v>792362.79476376157</v>
      </c>
      <c r="E3940" s="25">
        <v>1503358.9929995332</v>
      </c>
      <c r="F3940" s="25">
        <v>137046.77233525179</v>
      </c>
      <c r="G3940" s="25">
        <v>462154.97810779139</v>
      </c>
      <c r="H3940" s="25">
        <v>1120693.5074506728</v>
      </c>
      <c r="I3940" s="25">
        <v>-1207011.9332617549</v>
      </c>
      <c r="J3940" s="25">
        <v>512443.59114216734</v>
      </c>
      <c r="K3940" s="25">
        <v>881381.09727937169</v>
      </c>
      <c r="L3940" s="33">
        <v>-127852.40920139151</v>
      </c>
    </row>
    <row r="3941" spans="2:12" x14ac:dyDescent="0.25">
      <c r="B3941" s="27">
        <v>3936</v>
      </c>
      <c r="C3941" s="24">
        <v>-1300462.7188563547</v>
      </c>
      <c r="D3941" s="25">
        <v>2792536.7227080967</v>
      </c>
      <c r="E3941" s="25">
        <v>1863483.3343939665</v>
      </c>
      <c r="F3941" s="25">
        <v>-36697.730410677381</v>
      </c>
      <c r="G3941" s="25">
        <v>257198.59034665767</v>
      </c>
      <c r="H3941" s="25">
        <v>1686270.1399676101</v>
      </c>
      <c r="I3941" s="25">
        <v>990888.68175974861</v>
      </c>
      <c r="J3941" s="25">
        <v>486002.44824514817</v>
      </c>
      <c r="K3941" s="25">
        <v>58211.812392535154</v>
      </c>
      <c r="L3941" s="33">
        <v>108812.36195071647</v>
      </c>
    </row>
    <row r="3942" spans="2:12" x14ac:dyDescent="0.25">
      <c r="B3942" s="27">
        <v>3937</v>
      </c>
      <c r="C3942" s="24">
        <v>139900.85318375891</v>
      </c>
      <c r="D3942" s="25">
        <v>141834.47667469177</v>
      </c>
      <c r="E3942" s="25">
        <v>-75407.167278831359</v>
      </c>
      <c r="F3942" s="25">
        <v>1331038.1542195752</v>
      </c>
      <c r="G3942" s="25">
        <v>148701.48909362592</v>
      </c>
      <c r="H3942" s="25">
        <v>1949402.621743435</v>
      </c>
      <c r="I3942" s="25">
        <v>807086.2457322157</v>
      </c>
      <c r="J3942" s="25">
        <v>88971.355634454172</v>
      </c>
      <c r="K3942" s="25">
        <v>35850.054447009694</v>
      </c>
      <c r="L3942" s="33">
        <v>293213.71122742817</v>
      </c>
    </row>
    <row r="3943" spans="2:12" x14ac:dyDescent="0.25">
      <c r="B3943" s="27">
        <v>3938</v>
      </c>
      <c r="C3943" s="24">
        <v>2905137.0583395995</v>
      </c>
      <c r="D3943" s="25">
        <v>-42094.086466951761</v>
      </c>
      <c r="E3943" s="25">
        <v>349614.62555857049</v>
      </c>
      <c r="F3943" s="25">
        <v>2516593.7765784422</v>
      </c>
      <c r="G3943" s="25">
        <v>185442.94457118679</v>
      </c>
      <c r="H3943" s="25">
        <v>153311.51290573878</v>
      </c>
      <c r="I3943" s="25">
        <v>-277448.15382608678</v>
      </c>
      <c r="J3943" s="25">
        <v>1286355.1835407969</v>
      </c>
      <c r="K3943" s="25">
        <v>3600055.6825126694</v>
      </c>
      <c r="L3943" s="33">
        <v>311799.46855542064</v>
      </c>
    </row>
    <row r="3944" spans="2:12" x14ac:dyDescent="0.25">
      <c r="B3944" s="27">
        <v>3939</v>
      </c>
      <c r="C3944" s="24">
        <v>1722757.4865198624</v>
      </c>
      <c r="D3944" s="25">
        <v>2427374.9203385599</v>
      </c>
      <c r="E3944" s="25">
        <v>291169.90214129211</v>
      </c>
      <c r="F3944" s="25">
        <v>192562.76149231847</v>
      </c>
      <c r="G3944" s="25">
        <v>1074617.664129165</v>
      </c>
      <c r="H3944" s="25">
        <v>1097074.7832335434</v>
      </c>
      <c r="I3944" s="25">
        <v>1500745.5874766251</v>
      </c>
      <c r="J3944" s="25">
        <v>2053324.6654334543</v>
      </c>
      <c r="K3944" s="25">
        <v>-83249.329145652242</v>
      </c>
      <c r="L3944" s="33">
        <v>2404362.7884901846</v>
      </c>
    </row>
    <row r="3945" spans="2:12" x14ac:dyDescent="0.25">
      <c r="B3945" s="27">
        <v>3940</v>
      </c>
      <c r="C3945" s="24">
        <v>2494983.4203319466</v>
      </c>
      <c r="D3945" s="25">
        <v>1050525.0680062948</v>
      </c>
      <c r="E3945" s="25">
        <v>1653415.5411478626</v>
      </c>
      <c r="F3945" s="25">
        <v>703102.79906054493</v>
      </c>
      <c r="G3945" s="25">
        <v>-342624.96966733132</v>
      </c>
      <c r="H3945" s="25">
        <v>1257715.6407715376</v>
      </c>
      <c r="I3945" s="25">
        <v>732977.7785146581</v>
      </c>
      <c r="J3945" s="25">
        <v>-278221.98611423466</v>
      </c>
      <c r="K3945" s="25">
        <v>2385331.9746983992</v>
      </c>
      <c r="L3945" s="33">
        <v>901286.74685892276</v>
      </c>
    </row>
    <row r="3946" spans="2:12" x14ac:dyDescent="0.25">
      <c r="B3946" s="27">
        <v>3941</v>
      </c>
      <c r="C3946" s="24">
        <v>2293846.6929177013</v>
      </c>
      <c r="D3946" s="25">
        <v>-1851033.2793810926</v>
      </c>
      <c r="E3946" s="25">
        <v>859075.817673048</v>
      </c>
      <c r="F3946" s="25">
        <v>2413999.1119036037</v>
      </c>
      <c r="G3946" s="25">
        <v>2122575.7708962909</v>
      </c>
      <c r="H3946" s="25">
        <v>-151160.2084275363</v>
      </c>
      <c r="I3946" s="25">
        <v>1142551.610033487</v>
      </c>
      <c r="J3946" s="25">
        <v>1996847.7800836908</v>
      </c>
      <c r="K3946" s="25">
        <v>3332726.4872870566</v>
      </c>
      <c r="L3946" s="33">
        <v>1975728.8541683322</v>
      </c>
    </row>
    <row r="3947" spans="2:12" x14ac:dyDescent="0.25">
      <c r="B3947" s="27">
        <v>3942</v>
      </c>
      <c r="C3947" s="24">
        <v>1108877.2720481507</v>
      </c>
      <c r="D3947" s="25">
        <v>862988.01983516291</v>
      </c>
      <c r="E3947" s="25">
        <v>1738460.0531421294</v>
      </c>
      <c r="F3947" s="25">
        <v>1579836.6675019963</v>
      </c>
      <c r="G3947" s="25">
        <v>1924629.192266651</v>
      </c>
      <c r="H3947" s="25">
        <v>1692485.4379559094</v>
      </c>
      <c r="I3947" s="25">
        <v>-59321.527728618123</v>
      </c>
      <c r="J3947" s="25">
        <v>-263827.11113653146</v>
      </c>
      <c r="K3947" s="25">
        <v>1486244.5559845851</v>
      </c>
      <c r="L3947" s="33">
        <v>752703.48289217427</v>
      </c>
    </row>
    <row r="3948" spans="2:12" x14ac:dyDescent="0.25">
      <c r="B3948" s="27">
        <v>3943</v>
      </c>
      <c r="C3948" s="24">
        <v>-270394.70347923739</v>
      </c>
      <c r="D3948" s="25">
        <v>1501060.6661623074</v>
      </c>
      <c r="E3948" s="25">
        <v>-167009.9102858752</v>
      </c>
      <c r="F3948" s="25">
        <v>2002878.7196837096</v>
      </c>
      <c r="G3948" s="25">
        <v>621660.66357294144</v>
      </c>
      <c r="H3948" s="25">
        <v>635847.81324621569</v>
      </c>
      <c r="I3948" s="25">
        <v>259329.59279347165</v>
      </c>
      <c r="J3948" s="25">
        <v>1047995.799665438</v>
      </c>
      <c r="K3948" s="25">
        <v>2185508.1900229724</v>
      </c>
      <c r="L3948" s="33">
        <v>-1341391.7057192712</v>
      </c>
    </row>
    <row r="3949" spans="2:12" x14ac:dyDescent="0.25">
      <c r="B3949" s="27">
        <v>3944</v>
      </c>
      <c r="C3949" s="24">
        <v>2141858.3282281943</v>
      </c>
      <c r="D3949" s="25">
        <v>1322770.7925244416</v>
      </c>
      <c r="E3949" s="25">
        <v>1041983.8282866054</v>
      </c>
      <c r="F3949" s="25">
        <v>1439126.7922848593</v>
      </c>
      <c r="G3949" s="25">
        <v>-176709.60200244654</v>
      </c>
      <c r="H3949" s="25">
        <v>459178.83629042748</v>
      </c>
      <c r="I3949" s="25">
        <v>433624.79368505627</v>
      </c>
      <c r="J3949" s="25">
        <v>-272269.79449489852</v>
      </c>
      <c r="K3949" s="25">
        <v>2540599.6167891421</v>
      </c>
      <c r="L3949" s="33">
        <v>1051444.042392632</v>
      </c>
    </row>
    <row r="3950" spans="2:12" x14ac:dyDescent="0.25">
      <c r="B3950" s="27">
        <v>3945</v>
      </c>
      <c r="C3950" s="24">
        <v>1456463.1750798803</v>
      </c>
      <c r="D3950" s="25">
        <v>1539090.1434285948</v>
      </c>
      <c r="E3950" s="25">
        <v>-567531.7827940709</v>
      </c>
      <c r="F3950" s="25">
        <v>901373.55135509279</v>
      </c>
      <c r="G3950" s="25">
        <v>-1447857.7401714015</v>
      </c>
      <c r="H3950" s="25">
        <v>-961036.43850041088</v>
      </c>
      <c r="I3950" s="25">
        <v>584862.10958361626</v>
      </c>
      <c r="J3950" s="25">
        <v>2037248.7964126337</v>
      </c>
      <c r="K3950" s="25">
        <v>1507555.4799474515</v>
      </c>
      <c r="L3950" s="33">
        <v>1137389.0459102569</v>
      </c>
    </row>
    <row r="3951" spans="2:12" x14ac:dyDescent="0.25">
      <c r="B3951" s="27">
        <v>3946</v>
      </c>
      <c r="C3951" s="24">
        <v>477964.95037974231</v>
      </c>
      <c r="D3951" s="25">
        <v>-890954.18601814099</v>
      </c>
      <c r="E3951" s="25">
        <v>534036.70791758969</v>
      </c>
      <c r="F3951" s="25">
        <v>38247.564901359379</v>
      </c>
      <c r="G3951" s="25">
        <v>55102.048252682202</v>
      </c>
      <c r="H3951" s="25">
        <v>1254714.5026453007</v>
      </c>
      <c r="I3951" s="25">
        <v>-1119987.1342249732</v>
      </c>
      <c r="J3951" s="25">
        <v>-71586.362075535581</v>
      </c>
      <c r="K3951" s="25">
        <v>-94874.82865618309</v>
      </c>
      <c r="L3951" s="33">
        <v>2114752.1291475333</v>
      </c>
    </row>
    <row r="3952" spans="2:12" x14ac:dyDescent="0.25">
      <c r="B3952" s="27">
        <v>3947</v>
      </c>
      <c r="C3952" s="24">
        <v>1659123.079186223</v>
      </c>
      <c r="D3952" s="25">
        <v>-397113.61529826513</v>
      </c>
      <c r="E3952" s="25">
        <v>2294196.2163310684</v>
      </c>
      <c r="F3952" s="25">
        <v>719697.3075313447</v>
      </c>
      <c r="G3952" s="25">
        <v>72387.170256241225</v>
      </c>
      <c r="H3952" s="25">
        <v>499568.36366679519</v>
      </c>
      <c r="I3952" s="25">
        <v>245836.04679795355</v>
      </c>
      <c r="J3952" s="25">
        <v>-552384.8157149055</v>
      </c>
      <c r="K3952" s="25">
        <v>933098.03954119422</v>
      </c>
      <c r="L3952" s="33">
        <v>934157.6270534806</v>
      </c>
    </row>
    <row r="3953" spans="2:12" x14ac:dyDescent="0.25">
      <c r="B3953" s="27">
        <v>3948</v>
      </c>
      <c r="C3953" s="24">
        <v>1111522.2513029762</v>
      </c>
      <c r="D3953" s="25">
        <v>1888965.214174048</v>
      </c>
      <c r="E3953" s="25">
        <v>605169.45231864415</v>
      </c>
      <c r="F3953" s="25">
        <v>2068091.8817382911</v>
      </c>
      <c r="G3953" s="25">
        <v>1849061.8192719305</v>
      </c>
      <c r="H3953" s="25">
        <v>761408.15777556086</v>
      </c>
      <c r="I3953" s="25">
        <v>1013358.1341000265</v>
      </c>
      <c r="J3953" s="25">
        <v>334182.06503434293</v>
      </c>
      <c r="K3953" s="25">
        <v>-481691.15594396461</v>
      </c>
      <c r="L3953" s="33">
        <v>-2167086.6207785355</v>
      </c>
    </row>
    <row r="3954" spans="2:12" x14ac:dyDescent="0.25">
      <c r="B3954" s="27">
        <v>3949</v>
      </c>
      <c r="C3954" s="24">
        <v>1400638.6024699011</v>
      </c>
      <c r="D3954" s="25">
        <v>1241203.803245849</v>
      </c>
      <c r="E3954" s="25">
        <v>207770.27676815726</v>
      </c>
      <c r="F3954" s="25">
        <v>171079.81680979067</v>
      </c>
      <c r="G3954" s="25">
        <v>1320975.3240067875</v>
      </c>
      <c r="H3954" s="25">
        <v>-186862.04515245603</v>
      </c>
      <c r="I3954" s="25">
        <v>671264.53979287203</v>
      </c>
      <c r="J3954" s="25">
        <v>1930358.2057858631</v>
      </c>
      <c r="K3954" s="25">
        <v>673116.48644649331</v>
      </c>
      <c r="L3954" s="33">
        <v>2861051.5972698415</v>
      </c>
    </row>
    <row r="3955" spans="2:12" x14ac:dyDescent="0.25">
      <c r="B3955" s="27">
        <v>3950</v>
      </c>
      <c r="C3955" s="24">
        <v>-1230909.1362850252</v>
      </c>
      <c r="D3955" s="25">
        <v>2702187.1970001124</v>
      </c>
      <c r="E3955" s="25">
        <v>1476989.7886078246</v>
      </c>
      <c r="F3955" s="25">
        <v>-1094529.4914503978</v>
      </c>
      <c r="G3955" s="25">
        <v>84397.070400538854</v>
      </c>
      <c r="H3955" s="25">
        <v>814483.64631739212</v>
      </c>
      <c r="I3955" s="25">
        <v>1011688.079514341</v>
      </c>
      <c r="J3955" s="25">
        <v>583395.62080328399</v>
      </c>
      <c r="K3955" s="25">
        <v>-1022338.1817738889</v>
      </c>
      <c r="L3955" s="33">
        <v>2362422.0188359087</v>
      </c>
    </row>
    <row r="3956" spans="2:12" x14ac:dyDescent="0.25">
      <c r="B3956" s="27">
        <v>3951</v>
      </c>
      <c r="C3956" s="24">
        <v>548625.37743669283</v>
      </c>
      <c r="D3956" s="25">
        <v>364475.4257001467</v>
      </c>
      <c r="E3956" s="25">
        <v>573784.03923764173</v>
      </c>
      <c r="F3956" s="25">
        <v>1701113.6197178224</v>
      </c>
      <c r="G3956" s="25">
        <v>47384.006553912535</v>
      </c>
      <c r="H3956" s="25">
        <v>1240078.5282099023</v>
      </c>
      <c r="I3956" s="25">
        <v>197076.34133220837</v>
      </c>
      <c r="J3956" s="25">
        <v>871604.99850801472</v>
      </c>
      <c r="K3956" s="25">
        <v>1304984.2096072771</v>
      </c>
      <c r="L3956" s="33">
        <v>2787133.6593443295</v>
      </c>
    </row>
    <row r="3957" spans="2:12" x14ac:dyDescent="0.25">
      <c r="B3957" s="27">
        <v>3952</v>
      </c>
      <c r="C3957" s="24">
        <v>-410199.5053211432</v>
      </c>
      <c r="D3957" s="25">
        <v>1472831.8057102943</v>
      </c>
      <c r="E3957" s="25">
        <v>-127582.24475460732</v>
      </c>
      <c r="F3957" s="25">
        <v>1994265.8588905856</v>
      </c>
      <c r="G3957" s="25">
        <v>-40111.51415509358</v>
      </c>
      <c r="H3957" s="25">
        <v>312111.19097562321</v>
      </c>
      <c r="I3957" s="25">
        <v>152558.30740900058</v>
      </c>
      <c r="J3957" s="25">
        <v>385812.0047106198</v>
      </c>
      <c r="K3957" s="25">
        <v>-62449.507072727196</v>
      </c>
      <c r="L3957" s="33">
        <v>-127689.96451843716</v>
      </c>
    </row>
    <row r="3958" spans="2:12" x14ac:dyDescent="0.25">
      <c r="B3958" s="27">
        <v>3953</v>
      </c>
      <c r="C3958" s="24">
        <v>120489.76562181115</v>
      </c>
      <c r="D3958" s="25">
        <v>1234918.9190877341</v>
      </c>
      <c r="E3958" s="25">
        <v>2769991.6577087054</v>
      </c>
      <c r="F3958" s="25">
        <v>838037.28768459102</v>
      </c>
      <c r="G3958" s="25">
        <v>908315.30968227098</v>
      </c>
      <c r="H3958" s="25">
        <v>1957690.6970956028</v>
      </c>
      <c r="I3958" s="25">
        <v>1486105.5560165844</v>
      </c>
      <c r="J3958" s="25">
        <v>980936.17958617862</v>
      </c>
      <c r="K3958" s="25">
        <v>-396241.09479706176</v>
      </c>
      <c r="L3958" s="33">
        <v>-465560.4773857519</v>
      </c>
    </row>
    <row r="3959" spans="2:12" x14ac:dyDescent="0.25">
      <c r="B3959" s="27">
        <v>3954</v>
      </c>
      <c r="C3959" s="24">
        <v>-388493.18360328767</v>
      </c>
      <c r="D3959" s="25">
        <v>521175.28554685088</v>
      </c>
      <c r="E3959" s="25">
        <v>2452312.1815974759</v>
      </c>
      <c r="F3959" s="25">
        <v>2183221.521869041</v>
      </c>
      <c r="G3959" s="25">
        <v>218145.04948178586</v>
      </c>
      <c r="H3959" s="25">
        <v>175679.20650177356</v>
      </c>
      <c r="I3959" s="25">
        <v>1187212.7409581044</v>
      </c>
      <c r="J3959" s="25">
        <v>1610626.8492743252</v>
      </c>
      <c r="K3959" s="25">
        <v>168113.78726443648</v>
      </c>
      <c r="L3959" s="33">
        <v>491678.87670829147</v>
      </c>
    </row>
    <row r="3960" spans="2:12" x14ac:dyDescent="0.25">
      <c r="B3960" s="27">
        <v>3955</v>
      </c>
      <c r="C3960" s="24">
        <v>255375.69639396947</v>
      </c>
      <c r="D3960" s="25">
        <v>2001999.8539567185</v>
      </c>
      <c r="E3960" s="25">
        <v>1650074.0962062241</v>
      </c>
      <c r="F3960" s="25">
        <v>956712.72811961267</v>
      </c>
      <c r="G3960" s="25">
        <v>1112059.7454947345</v>
      </c>
      <c r="H3960" s="25">
        <v>2287984.268177384</v>
      </c>
      <c r="I3960" s="25">
        <v>1056436.4481797665</v>
      </c>
      <c r="J3960" s="25">
        <v>463533.76637644274</v>
      </c>
      <c r="K3960" s="25">
        <v>2273188.862332942</v>
      </c>
      <c r="L3960" s="33">
        <v>651389.82167473016</v>
      </c>
    </row>
    <row r="3961" spans="2:12" x14ac:dyDescent="0.25">
      <c r="B3961" s="27">
        <v>3956</v>
      </c>
      <c r="C3961" s="24">
        <v>1638974.0180922914</v>
      </c>
      <c r="D3961" s="25">
        <v>1278263.6305217445</v>
      </c>
      <c r="E3961" s="25">
        <v>1992962.6330778943</v>
      </c>
      <c r="F3961" s="25">
        <v>-946749.93956006225</v>
      </c>
      <c r="G3961" s="25">
        <v>2535335.1809543455</v>
      </c>
      <c r="H3961" s="25">
        <v>543245.78841298819</v>
      </c>
      <c r="I3961" s="25">
        <v>512131.28571096575</v>
      </c>
      <c r="J3961" s="25">
        <v>79755.784131749067</v>
      </c>
      <c r="K3961" s="25">
        <v>-866053.78662932594</v>
      </c>
      <c r="L3961" s="33">
        <v>1066924.2797892317</v>
      </c>
    </row>
    <row r="3962" spans="2:12" x14ac:dyDescent="0.25">
      <c r="B3962" s="27">
        <v>3957</v>
      </c>
      <c r="C3962" s="24">
        <v>-603103.3961230265</v>
      </c>
      <c r="D3962" s="25">
        <v>1794037.4198764865</v>
      </c>
      <c r="E3962" s="25">
        <v>1038258.2995012878</v>
      </c>
      <c r="F3962" s="25">
        <v>699939.4082567431</v>
      </c>
      <c r="G3962" s="25">
        <v>-1160474.6441423465</v>
      </c>
      <c r="H3962" s="25">
        <v>1304330.9466498103</v>
      </c>
      <c r="I3962" s="25">
        <v>1135711.123002572</v>
      </c>
      <c r="J3962" s="25">
        <v>-786898.6570460801</v>
      </c>
      <c r="K3962" s="25">
        <v>1294645.6850533583</v>
      </c>
      <c r="L3962" s="33">
        <v>-1654581.4773731942</v>
      </c>
    </row>
    <row r="3963" spans="2:12" x14ac:dyDescent="0.25">
      <c r="B3963" s="27">
        <v>3958</v>
      </c>
      <c r="C3963" s="24">
        <v>-652260.52590372832</v>
      </c>
      <c r="D3963" s="25">
        <v>131104.15322270803</v>
      </c>
      <c r="E3963" s="25">
        <v>-117274.64955348661</v>
      </c>
      <c r="F3963" s="25">
        <v>2569935.8499519238</v>
      </c>
      <c r="G3963" s="25">
        <v>1165532.9484962313</v>
      </c>
      <c r="H3963" s="25">
        <v>563413.69792756159</v>
      </c>
      <c r="I3963" s="25">
        <v>785656.97036438901</v>
      </c>
      <c r="J3963" s="25">
        <v>426295.14460256556</v>
      </c>
      <c r="K3963" s="25">
        <v>2361103.7407147372</v>
      </c>
      <c r="L3963" s="33">
        <v>1455259.271133278</v>
      </c>
    </row>
    <row r="3964" spans="2:12" x14ac:dyDescent="0.25">
      <c r="B3964" s="27">
        <v>3959</v>
      </c>
      <c r="C3964" s="24">
        <v>-395592.10811472824</v>
      </c>
      <c r="D3964" s="25">
        <v>361530.52295377292</v>
      </c>
      <c r="E3964" s="25">
        <v>466982.77365790447</v>
      </c>
      <c r="F3964" s="25">
        <v>1334169.9603379187</v>
      </c>
      <c r="G3964" s="25">
        <v>335739.13996829093</v>
      </c>
      <c r="H3964" s="25">
        <v>-842705.31245697848</v>
      </c>
      <c r="I3964" s="25">
        <v>1385515.1720767841</v>
      </c>
      <c r="J3964" s="25">
        <v>1127304.750301972</v>
      </c>
      <c r="K3964" s="25">
        <v>-52617.186784040648</v>
      </c>
      <c r="L3964" s="33">
        <v>1659194.7799912626</v>
      </c>
    </row>
    <row r="3965" spans="2:12" x14ac:dyDescent="0.25">
      <c r="B3965" s="27">
        <v>3960</v>
      </c>
      <c r="C3965" s="24">
        <v>1028601.6871778117</v>
      </c>
      <c r="D3965" s="25">
        <v>2331672.8964541946</v>
      </c>
      <c r="E3965" s="25">
        <v>992751.68885969324</v>
      </c>
      <c r="F3965" s="25">
        <v>1652747.3078757226</v>
      </c>
      <c r="G3965" s="25">
        <v>-67732.931962659582</v>
      </c>
      <c r="H3965" s="25">
        <v>516062.63447019365</v>
      </c>
      <c r="I3965" s="25">
        <v>-237276.9697303446</v>
      </c>
      <c r="J3965" s="25">
        <v>-1536099.5768500878</v>
      </c>
      <c r="K3965" s="25">
        <v>-34699.259288411122</v>
      </c>
      <c r="L3965" s="33">
        <v>-1787786.6920752141</v>
      </c>
    </row>
    <row r="3966" spans="2:12" x14ac:dyDescent="0.25">
      <c r="B3966" s="27">
        <v>3961</v>
      </c>
      <c r="C3966" s="24">
        <v>638374.22672923282</v>
      </c>
      <c r="D3966" s="25">
        <v>3090845.1076733992</v>
      </c>
      <c r="E3966" s="25">
        <v>1041549.8315385012</v>
      </c>
      <c r="F3966" s="25">
        <v>1894367.7523956867</v>
      </c>
      <c r="G3966" s="25">
        <v>-364382.3455189704</v>
      </c>
      <c r="H3966" s="25">
        <v>1277436.7371698711</v>
      </c>
      <c r="I3966" s="25">
        <v>1490392.1503732749</v>
      </c>
      <c r="J3966" s="25">
        <v>1028948.8976137172</v>
      </c>
      <c r="K3966" s="25">
        <v>1975729.5848773448</v>
      </c>
      <c r="L3966" s="33">
        <v>2389444.7087699939</v>
      </c>
    </row>
    <row r="3967" spans="2:12" x14ac:dyDescent="0.25">
      <c r="B3967" s="27">
        <v>3962</v>
      </c>
      <c r="C3967" s="24">
        <v>2539981.3135364773</v>
      </c>
      <c r="D3967" s="25">
        <v>1119634.8350907313</v>
      </c>
      <c r="E3967" s="25">
        <v>-856555.327410853</v>
      </c>
      <c r="F3967" s="25">
        <v>286990.90869398136</v>
      </c>
      <c r="G3967" s="25">
        <v>1822427.5081602903</v>
      </c>
      <c r="H3967" s="25">
        <v>-271503.01058377232</v>
      </c>
      <c r="I3967" s="25">
        <v>2352286.0236404357</v>
      </c>
      <c r="J3967" s="25">
        <v>608223.93874724954</v>
      </c>
      <c r="K3967" s="25">
        <v>-591958.40857177787</v>
      </c>
      <c r="L3967" s="33">
        <v>-316150.56646245439</v>
      </c>
    </row>
    <row r="3968" spans="2:12" x14ac:dyDescent="0.25">
      <c r="B3968" s="27">
        <v>3963</v>
      </c>
      <c r="C3968" s="24">
        <v>1602083.8865326252</v>
      </c>
      <c r="D3968" s="25">
        <v>2056851.3020883305</v>
      </c>
      <c r="E3968" s="25">
        <v>-326657.54367783014</v>
      </c>
      <c r="F3968" s="25">
        <v>-307791.61404352635</v>
      </c>
      <c r="G3968" s="25">
        <v>2018281.041178734</v>
      </c>
      <c r="H3968" s="25">
        <v>-759753.98464636691</v>
      </c>
      <c r="I3968" s="25">
        <v>102949.88863130286</v>
      </c>
      <c r="J3968" s="25">
        <v>978160.1308258269</v>
      </c>
      <c r="K3968" s="25">
        <v>1205479.7841293281</v>
      </c>
      <c r="L3968" s="33">
        <v>1485863.054696124</v>
      </c>
    </row>
    <row r="3969" spans="2:12" x14ac:dyDescent="0.25">
      <c r="B3969" s="27">
        <v>3964</v>
      </c>
      <c r="C3969" s="24">
        <v>50773.076151459012</v>
      </c>
      <c r="D3969" s="25">
        <v>1168516.4713655836</v>
      </c>
      <c r="E3969" s="25">
        <v>1076977.7061810931</v>
      </c>
      <c r="F3969" s="25">
        <v>1277707.7820882574</v>
      </c>
      <c r="G3969" s="25">
        <v>173203.6818591794</v>
      </c>
      <c r="H3969" s="25">
        <v>2537027.3031861163</v>
      </c>
      <c r="I3969" s="25">
        <v>241114.65568039613</v>
      </c>
      <c r="J3969" s="25">
        <v>2013759.0708261905</v>
      </c>
      <c r="K3969" s="25">
        <v>446241.51594240591</v>
      </c>
      <c r="L3969" s="33">
        <v>1949811.0430206559</v>
      </c>
    </row>
    <row r="3970" spans="2:12" x14ac:dyDescent="0.25">
      <c r="B3970" s="27">
        <v>3965</v>
      </c>
      <c r="C3970" s="24">
        <v>27190.365294222254</v>
      </c>
      <c r="D3970" s="25">
        <v>2302492.7119661509</v>
      </c>
      <c r="E3970" s="25">
        <v>1489414.3665752001</v>
      </c>
      <c r="F3970" s="25">
        <v>1337528.9779578578</v>
      </c>
      <c r="G3970" s="25">
        <v>-20993.647454637103</v>
      </c>
      <c r="H3970" s="25">
        <v>719264.89376022853</v>
      </c>
      <c r="I3970" s="25">
        <v>749581.71066993475</v>
      </c>
      <c r="J3970" s="25">
        <v>-1274778.3007761901</v>
      </c>
      <c r="K3970" s="25">
        <v>3144216.4038056713</v>
      </c>
      <c r="L3970" s="33">
        <v>-719182.52023516875</v>
      </c>
    </row>
    <row r="3971" spans="2:12" x14ac:dyDescent="0.25">
      <c r="B3971" s="27">
        <v>3966</v>
      </c>
      <c r="C3971" s="24">
        <v>-327911.15882671066</v>
      </c>
      <c r="D3971" s="25">
        <v>2050796.3220626521</v>
      </c>
      <c r="E3971" s="25">
        <v>322921.43725265795</v>
      </c>
      <c r="F3971" s="25">
        <v>298889.63888189197</v>
      </c>
      <c r="G3971" s="25">
        <v>649859.88903812505</v>
      </c>
      <c r="H3971" s="25">
        <v>413323.89874255192</v>
      </c>
      <c r="I3971" s="25">
        <v>82030.304798056372</v>
      </c>
      <c r="J3971" s="25">
        <v>857310.046771002</v>
      </c>
      <c r="K3971" s="25">
        <v>-709152.21951111685</v>
      </c>
      <c r="L3971" s="33">
        <v>1054525.2709246534</v>
      </c>
    </row>
    <row r="3972" spans="2:12" x14ac:dyDescent="0.25">
      <c r="B3972" s="27">
        <v>3967</v>
      </c>
      <c r="C3972" s="24">
        <v>4180931.8181545204</v>
      </c>
      <c r="D3972" s="25">
        <v>2508199.9734439906</v>
      </c>
      <c r="E3972" s="25">
        <v>1930981.7666629152</v>
      </c>
      <c r="F3972" s="25">
        <v>153519.19306322839</v>
      </c>
      <c r="G3972" s="25">
        <v>-1087880.8597125695</v>
      </c>
      <c r="H3972" s="25">
        <v>670871.39849815238</v>
      </c>
      <c r="I3972" s="25">
        <v>307302.70055276575</v>
      </c>
      <c r="J3972" s="25">
        <v>31240.586310478393</v>
      </c>
      <c r="K3972" s="25">
        <v>1621804.6565850032</v>
      </c>
      <c r="L3972" s="33">
        <v>332246.07628856972</v>
      </c>
    </row>
    <row r="3973" spans="2:12" x14ac:dyDescent="0.25">
      <c r="B3973" s="27">
        <v>3968</v>
      </c>
      <c r="C3973" s="24">
        <v>1090060.9187196614</v>
      </c>
      <c r="D3973" s="25">
        <v>63568.740567245986</v>
      </c>
      <c r="E3973" s="25">
        <v>1820862.4875691039</v>
      </c>
      <c r="F3973" s="25">
        <v>2433000.3243935211</v>
      </c>
      <c r="G3973" s="25">
        <v>-31109.11475249473</v>
      </c>
      <c r="H3973" s="25">
        <v>-1312116.1424713372</v>
      </c>
      <c r="I3973" s="25">
        <v>804029.58208087459</v>
      </c>
      <c r="J3973" s="25">
        <v>995047.18269725796</v>
      </c>
      <c r="K3973" s="25">
        <v>-388000.04537327634</v>
      </c>
      <c r="L3973" s="33">
        <v>-979398.25675167516</v>
      </c>
    </row>
    <row r="3974" spans="2:12" x14ac:dyDescent="0.25">
      <c r="B3974" s="27">
        <v>3969</v>
      </c>
      <c r="C3974" s="24">
        <v>1582615.85598122</v>
      </c>
      <c r="D3974" s="25">
        <v>924273.64929094166</v>
      </c>
      <c r="E3974" s="25">
        <v>976287.33919529337</v>
      </c>
      <c r="F3974" s="25">
        <v>2109590.6540384372</v>
      </c>
      <c r="G3974" s="25">
        <v>941009.93956980854</v>
      </c>
      <c r="H3974" s="25">
        <v>227653.56737376284</v>
      </c>
      <c r="I3974" s="25">
        <v>563277.69424586324</v>
      </c>
      <c r="J3974" s="25">
        <v>-736343.85365581792</v>
      </c>
      <c r="K3974" s="25">
        <v>2366245.0528773731</v>
      </c>
      <c r="L3974" s="33">
        <v>2120972.6581387119</v>
      </c>
    </row>
    <row r="3975" spans="2:12" x14ac:dyDescent="0.25">
      <c r="B3975" s="27">
        <v>3970</v>
      </c>
      <c r="C3975" s="24">
        <v>-1776894.1815526795</v>
      </c>
      <c r="D3975" s="25">
        <v>122974.84591480019</v>
      </c>
      <c r="E3975" s="25">
        <v>-283428.64191640168</v>
      </c>
      <c r="F3975" s="25">
        <v>1750190.8185958723</v>
      </c>
      <c r="G3975" s="25">
        <v>346748.47740275366</v>
      </c>
      <c r="H3975" s="25">
        <v>1011917.4830680965</v>
      </c>
      <c r="I3975" s="25">
        <v>2530506.613512232</v>
      </c>
      <c r="J3975" s="25">
        <v>1691538.7691436382</v>
      </c>
      <c r="K3975" s="25">
        <v>2271886.4936974035</v>
      </c>
      <c r="L3975" s="33">
        <v>140965.73023765115</v>
      </c>
    </row>
    <row r="3976" spans="2:12" x14ac:dyDescent="0.25">
      <c r="B3976" s="27">
        <v>3971</v>
      </c>
      <c r="C3976" s="24">
        <v>1715568.0676685823</v>
      </c>
      <c r="D3976" s="25">
        <v>1438253.6479617497</v>
      </c>
      <c r="E3976" s="25">
        <v>715969.512319264</v>
      </c>
      <c r="F3976" s="25">
        <v>1279337.5283689154</v>
      </c>
      <c r="G3976" s="25">
        <v>887352.92136382777</v>
      </c>
      <c r="H3976" s="25">
        <v>705555.99129465874</v>
      </c>
      <c r="I3976" s="25">
        <v>2929602.4310726821</v>
      </c>
      <c r="J3976" s="25">
        <v>792359.89008021681</v>
      </c>
      <c r="K3976" s="25">
        <v>3320875.32929041</v>
      </c>
      <c r="L3976" s="33">
        <v>-179203.44304823503</v>
      </c>
    </row>
    <row r="3977" spans="2:12" x14ac:dyDescent="0.25">
      <c r="B3977" s="27">
        <v>3972</v>
      </c>
      <c r="C3977" s="24">
        <v>2834859.5960982027</v>
      </c>
      <c r="D3977" s="25">
        <v>-386017.83484601369</v>
      </c>
      <c r="E3977" s="25">
        <v>1609301.3354185577</v>
      </c>
      <c r="F3977" s="25">
        <v>1039327.2573472476</v>
      </c>
      <c r="G3977" s="25">
        <v>-8777.8925586594269</v>
      </c>
      <c r="H3977" s="25">
        <v>1244835.3718829639</v>
      </c>
      <c r="I3977" s="25">
        <v>-743790.19167692168</v>
      </c>
      <c r="J3977" s="25">
        <v>-284946.28649251442</v>
      </c>
      <c r="K3977" s="25">
        <v>1275759.131561737</v>
      </c>
      <c r="L3977" s="33">
        <v>3434462.7741402402</v>
      </c>
    </row>
    <row r="3978" spans="2:12" x14ac:dyDescent="0.25">
      <c r="B3978" s="27">
        <v>3973</v>
      </c>
      <c r="C3978" s="24">
        <v>284125.13919984084</v>
      </c>
      <c r="D3978" s="25">
        <v>-179120.69912387524</v>
      </c>
      <c r="E3978" s="25">
        <v>412391.25079790642</v>
      </c>
      <c r="F3978" s="25">
        <v>483822.87023607688</v>
      </c>
      <c r="G3978" s="25">
        <v>1306153.6177283376</v>
      </c>
      <c r="H3978" s="25">
        <v>29865.178819593042</v>
      </c>
      <c r="I3978" s="25">
        <v>38927.369304369204</v>
      </c>
      <c r="J3978" s="25">
        <v>-144444.3769830917</v>
      </c>
      <c r="K3978" s="25">
        <v>1396886.6925352179</v>
      </c>
      <c r="L3978" s="33">
        <v>1721454.8628617949</v>
      </c>
    </row>
    <row r="3979" spans="2:12" x14ac:dyDescent="0.25">
      <c r="B3979" s="27">
        <v>3974</v>
      </c>
      <c r="C3979" s="24">
        <v>799455.8490726063</v>
      </c>
      <c r="D3979" s="25">
        <v>210408.90413727239</v>
      </c>
      <c r="E3979" s="25">
        <v>275985.70036632288</v>
      </c>
      <c r="F3979" s="25">
        <v>913196.9001564458</v>
      </c>
      <c r="G3979" s="25">
        <v>194548.23378633196</v>
      </c>
      <c r="H3979" s="25">
        <v>1060845.8210813566</v>
      </c>
      <c r="I3979" s="25">
        <v>-841007.2701549679</v>
      </c>
      <c r="J3979" s="25">
        <v>274769.24670913257</v>
      </c>
      <c r="K3979" s="25">
        <v>1058212.537005486</v>
      </c>
      <c r="L3979" s="33">
        <v>-487725.71568985982</v>
      </c>
    </row>
    <row r="3980" spans="2:12" x14ac:dyDescent="0.25">
      <c r="B3980" s="27">
        <v>3975</v>
      </c>
      <c r="C3980" s="24">
        <v>-336454.46456317557</v>
      </c>
      <c r="D3980" s="25">
        <v>-780187.9505533576</v>
      </c>
      <c r="E3980" s="25">
        <v>-33942.524489161093</v>
      </c>
      <c r="F3980" s="25">
        <v>357658.09780480107</v>
      </c>
      <c r="G3980" s="25">
        <v>2985382.9676283365</v>
      </c>
      <c r="H3980" s="25">
        <v>844669.55406057788</v>
      </c>
      <c r="I3980" s="25">
        <v>-49422.217582924291</v>
      </c>
      <c r="J3980" s="25">
        <v>608578.01519712526</v>
      </c>
      <c r="K3980" s="25">
        <v>370702.23450706759</v>
      </c>
      <c r="L3980" s="33">
        <v>1866558.8212550459</v>
      </c>
    </row>
    <row r="3981" spans="2:12" x14ac:dyDescent="0.25">
      <c r="B3981" s="27">
        <v>3976</v>
      </c>
      <c r="C3981" s="24">
        <v>692109.76909328531</v>
      </c>
      <c r="D3981" s="25">
        <v>2718483.4741239892</v>
      </c>
      <c r="E3981" s="25">
        <v>2037896.5858415756</v>
      </c>
      <c r="F3981" s="25">
        <v>-634587.26502068713</v>
      </c>
      <c r="G3981" s="25">
        <v>1591045.7187935226</v>
      </c>
      <c r="H3981" s="25">
        <v>1643011.559215772</v>
      </c>
      <c r="I3981" s="25">
        <v>1698020.8001655773</v>
      </c>
      <c r="J3981" s="25">
        <v>496580.6278747553</v>
      </c>
      <c r="K3981" s="25">
        <v>453781.33819612209</v>
      </c>
      <c r="L3981" s="33">
        <v>124067.62658322323</v>
      </c>
    </row>
    <row r="3982" spans="2:12" x14ac:dyDescent="0.25">
      <c r="B3982" s="27">
        <v>3977</v>
      </c>
      <c r="C3982" s="24">
        <v>-2076.8616648376919</v>
      </c>
      <c r="D3982" s="25">
        <v>149656.08097881731</v>
      </c>
      <c r="E3982" s="25">
        <v>-659476.14535731263</v>
      </c>
      <c r="F3982" s="25">
        <v>-985247.31873218575</v>
      </c>
      <c r="G3982" s="25">
        <v>-178906.58578232862</v>
      </c>
      <c r="H3982" s="25">
        <v>-1539346.4720063345</v>
      </c>
      <c r="I3982" s="25">
        <v>-870910.3630565824</v>
      </c>
      <c r="J3982" s="25">
        <v>1958493.3746486614</v>
      </c>
      <c r="K3982" s="25">
        <v>834583.7502863328</v>
      </c>
      <c r="L3982" s="33">
        <v>1074958.397738005</v>
      </c>
    </row>
    <row r="3983" spans="2:12" x14ac:dyDescent="0.25">
      <c r="B3983" s="27">
        <v>3978</v>
      </c>
      <c r="C3983" s="24">
        <v>-703904.86472023046</v>
      </c>
      <c r="D3983" s="25">
        <v>-453231.13222596748</v>
      </c>
      <c r="E3983" s="25">
        <v>1928814.3292813366</v>
      </c>
      <c r="F3983" s="25">
        <v>427995.1647258997</v>
      </c>
      <c r="G3983" s="25">
        <v>1896184.1304948088</v>
      </c>
      <c r="H3983" s="25">
        <v>955411.12223590957</v>
      </c>
      <c r="I3983" s="25">
        <v>1125395.323477231</v>
      </c>
      <c r="J3983" s="25">
        <v>1773094.0113016777</v>
      </c>
      <c r="K3983" s="25">
        <v>1462734.7004157044</v>
      </c>
      <c r="L3983" s="33">
        <v>2310867.6218093401</v>
      </c>
    </row>
    <row r="3984" spans="2:12" x14ac:dyDescent="0.25">
      <c r="B3984" s="27">
        <v>3979</v>
      </c>
      <c r="C3984" s="24">
        <v>2090392.4864700418</v>
      </c>
      <c r="D3984" s="25">
        <v>284242.84771439992</v>
      </c>
      <c r="E3984" s="25">
        <v>-580596.34537637839</v>
      </c>
      <c r="F3984" s="25">
        <v>1734007.3955610134</v>
      </c>
      <c r="G3984" s="25">
        <v>-79362.042916222475</v>
      </c>
      <c r="H3984" s="25">
        <v>1748147.6960733226</v>
      </c>
      <c r="I3984" s="25">
        <v>1312654.4785855617</v>
      </c>
      <c r="J3984" s="25">
        <v>-162992.63499376038</v>
      </c>
      <c r="K3984" s="25">
        <v>-303991.89051410276</v>
      </c>
      <c r="L3984" s="33">
        <v>324185.3293223381</v>
      </c>
    </row>
    <row r="3985" spans="2:12" x14ac:dyDescent="0.25">
      <c r="B3985" s="27">
        <v>3980</v>
      </c>
      <c r="C3985" s="24">
        <v>1289159.4029520387</v>
      </c>
      <c r="D3985" s="25">
        <v>757934.00490932073</v>
      </c>
      <c r="E3985" s="25">
        <v>2305554.885181752</v>
      </c>
      <c r="F3985" s="25">
        <v>1064712.7094397158</v>
      </c>
      <c r="G3985" s="25">
        <v>268778.88955864683</v>
      </c>
      <c r="H3985" s="25">
        <v>-376286.6767681893</v>
      </c>
      <c r="I3985" s="25">
        <v>-79983.829731286503</v>
      </c>
      <c r="J3985" s="25">
        <v>1101165.2761756736</v>
      </c>
      <c r="K3985" s="25">
        <v>322921.82906608237</v>
      </c>
      <c r="L3985" s="33">
        <v>260816.31057551084</v>
      </c>
    </row>
    <row r="3986" spans="2:12" x14ac:dyDescent="0.25">
      <c r="B3986" s="27">
        <v>3981</v>
      </c>
      <c r="C3986" s="24">
        <v>-1267480.2692328077</v>
      </c>
      <c r="D3986" s="25">
        <v>2623778.2967620408</v>
      </c>
      <c r="E3986" s="25">
        <v>689633.61006045062</v>
      </c>
      <c r="F3986" s="25">
        <v>106928.99448856711</v>
      </c>
      <c r="G3986" s="25">
        <v>1704325.624492994</v>
      </c>
      <c r="H3986" s="25">
        <v>-223905.20639269892</v>
      </c>
      <c r="I3986" s="25">
        <v>1032474.5148497848</v>
      </c>
      <c r="J3986" s="25">
        <v>2469186.6676289989</v>
      </c>
      <c r="K3986" s="25">
        <v>1941930.8301864611</v>
      </c>
      <c r="L3986" s="33">
        <v>-2505943.0367477834</v>
      </c>
    </row>
    <row r="3987" spans="2:12" x14ac:dyDescent="0.25">
      <c r="B3987" s="27">
        <v>3982</v>
      </c>
      <c r="C3987" s="24">
        <v>-76256.272450021468</v>
      </c>
      <c r="D3987" s="25">
        <v>2136886.1300961343</v>
      </c>
      <c r="E3987" s="25">
        <v>756914.60377258435</v>
      </c>
      <c r="F3987" s="25">
        <v>3155706.8888157727</v>
      </c>
      <c r="G3987" s="25">
        <v>394508.51891757455</v>
      </c>
      <c r="H3987" s="25">
        <v>542441.57440612093</v>
      </c>
      <c r="I3987" s="25">
        <v>-439176.5539177591</v>
      </c>
      <c r="J3987" s="25">
        <v>2287936.197319475</v>
      </c>
      <c r="K3987" s="25">
        <v>-334588.80488289986</v>
      </c>
      <c r="L3987" s="33">
        <v>169362.1532654874</v>
      </c>
    </row>
    <row r="3988" spans="2:12" x14ac:dyDescent="0.25">
      <c r="B3988" s="27">
        <v>3983</v>
      </c>
      <c r="C3988" s="24">
        <v>900848.23112365231</v>
      </c>
      <c r="D3988" s="25">
        <v>953419.60076560266</v>
      </c>
      <c r="E3988" s="25">
        <v>1387344.7030469822</v>
      </c>
      <c r="F3988" s="25">
        <v>362038.45859522792</v>
      </c>
      <c r="G3988" s="25">
        <v>-49143.489465737715</v>
      </c>
      <c r="H3988" s="25">
        <v>87296.176298508886</v>
      </c>
      <c r="I3988" s="25">
        <v>1253434.865622397</v>
      </c>
      <c r="J3988" s="25">
        <v>-355558.9467864125</v>
      </c>
      <c r="K3988" s="25">
        <v>356291.09551393427</v>
      </c>
      <c r="L3988" s="33">
        <v>632132.5148166609</v>
      </c>
    </row>
    <row r="3989" spans="2:12" x14ac:dyDescent="0.25">
      <c r="B3989" s="27">
        <v>3984</v>
      </c>
      <c r="C3989" s="24">
        <v>2182741.4002780635</v>
      </c>
      <c r="D3989" s="25">
        <v>2147341.7524022991</v>
      </c>
      <c r="E3989" s="25">
        <v>1003857.6003295844</v>
      </c>
      <c r="F3989" s="25">
        <v>1774648.8952726331</v>
      </c>
      <c r="G3989" s="25">
        <v>421797.78376437258</v>
      </c>
      <c r="H3989" s="25">
        <v>934295.58861048846</v>
      </c>
      <c r="I3989" s="25">
        <v>135956.13681702456</v>
      </c>
      <c r="J3989" s="25">
        <v>2018909.8848013468</v>
      </c>
      <c r="K3989" s="25">
        <v>325481.13959890045</v>
      </c>
      <c r="L3989" s="33">
        <v>971460.27851814497</v>
      </c>
    </row>
    <row r="3990" spans="2:12" x14ac:dyDescent="0.25">
      <c r="B3990" s="27">
        <v>3985</v>
      </c>
      <c r="C3990" s="24">
        <v>2349220.1618967685</v>
      </c>
      <c r="D3990" s="25">
        <v>1282833.5624614339</v>
      </c>
      <c r="E3990" s="25">
        <v>469977.65340587962</v>
      </c>
      <c r="F3990" s="25">
        <v>1576772.14902524</v>
      </c>
      <c r="G3990" s="25">
        <v>2337321.3914092309</v>
      </c>
      <c r="H3990" s="25">
        <v>1015327.4861017624</v>
      </c>
      <c r="I3990" s="25">
        <v>-374323.32025394309</v>
      </c>
      <c r="J3990" s="25">
        <v>861769.09570240602</v>
      </c>
      <c r="K3990" s="25">
        <v>3423653.8558233501</v>
      </c>
      <c r="L3990" s="33">
        <v>1438418.4182153894</v>
      </c>
    </row>
    <row r="3991" spans="2:12" x14ac:dyDescent="0.25">
      <c r="B3991" s="27">
        <v>3986</v>
      </c>
      <c r="C3991" s="24">
        <v>557628.16162226209</v>
      </c>
      <c r="D3991" s="25">
        <v>2402303.875428441</v>
      </c>
      <c r="E3991" s="25">
        <v>192069.30924190581</v>
      </c>
      <c r="F3991" s="25">
        <v>589104.83138289442</v>
      </c>
      <c r="G3991" s="25">
        <v>2092552.3098260323</v>
      </c>
      <c r="H3991" s="25">
        <v>1806351.0957777528</v>
      </c>
      <c r="I3991" s="25">
        <v>1669212.4247436081</v>
      </c>
      <c r="J3991" s="25">
        <v>1136286.1960599832</v>
      </c>
      <c r="K3991" s="25">
        <v>-273995.75739866262</v>
      </c>
      <c r="L3991" s="33">
        <v>284002.75304442085</v>
      </c>
    </row>
    <row r="3992" spans="2:12" x14ac:dyDescent="0.25">
      <c r="B3992" s="27">
        <v>3987</v>
      </c>
      <c r="C3992" s="24">
        <v>-110579.5515546198</v>
      </c>
      <c r="D3992" s="25">
        <v>1951181.7497253278</v>
      </c>
      <c r="E3992" s="25">
        <v>222395.93579010572</v>
      </c>
      <c r="F3992" s="25">
        <v>532128.68224474881</v>
      </c>
      <c r="G3992" s="25">
        <v>2028676.0159735316</v>
      </c>
      <c r="H3992" s="25">
        <v>161690.67683430575</v>
      </c>
      <c r="I3992" s="25">
        <v>-605420.28163531655</v>
      </c>
      <c r="J3992" s="25">
        <v>912627.39313176973</v>
      </c>
      <c r="K3992" s="25">
        <v>826183.23574959859</v>
      </c>
      <c r="L3992" s="33">
        <v>1117566.6070535555</v>
      </c>
    </row>
    <row r="3993" spans="2:12" x14ac:dyDescent="0.25">
      <c r="B3993" s="27">
        <v>3988</v>
      </c>
      <c r="C3993" s="24">
        <v>582468.19861314911</v>
      </c>
      <c r="D3993" s="25">
        <v>-160553.10287835728</v>
      </c>
      <c r="E3993" s="25">
        <v>1464893.1681257179</v>
      </c>
      <c r="F3993" s="25">
        <v>1216731.5619752975</v>
      </c>
      <c r="G3993" s="25">
        <v>-924439.21611849219</v>
      </c>
      <c r="H3993" s="25">
        <v>516105.57758149365</v>
      </c>
      <c r="I3993" s="25">
        <v>335257.4958707951</v>
      </c>
      <c r="J3993" s="25">
        <v>-277070.02274474641</v>
      </c>
      <c r="K3993" s="25">
        <v>277437.60186681431</v>
      </c>
      <c r="L3993" s="33">
        <v>118547.2476168042</v>
      </c>
    </row>
    <row r="3994" spans="2:12" x14ac:dyDescent="0.25">
      <c r="B3994" s="27">
        <v>3989</v>
      </c>
      <c r="C3994" s="24">
        <v>414950.90404620813</v>
      </c>
      <c r="D3994" s="25">
        <v>768885.91367938276</v>
      </c>
      <c r="E3994" s="25">
        <v>240916.36582763912</v>
      </c>
      <c r="F3994" s="25">
        <v>1926637.043875732</v>
      </c>
      <c r="G3994" s="25">
        <v>681962.68904414587</v>
      </c>
      <c r="H3994" s="25">
        <v>170098.6939589642</v>
      </c>
      <c r="I3994" s="25">
        <v>2120542.4976374996</v>
      </c>
      <c r="J3994" s="25">
        <v>525090.83926812885</v>
      </c>
      <c r="K3994" s="25">
        <v>2189112.5482409298</v>
      </c>
      <c r="L3994" s="33">
        <v>685681.19889909402</v>
      </c>
    </row>
    <row r="3995" spans="2:12" x14ac:dyDescent="0.25">
      <c r="B3995" s="27">
        <v>3990</v>
      </c>
      <c r="C3995" s="24">
        <v>1538253.5383957238</v>
      </c>
      <c r="D3995" s="25">
        <v>-625037.57317272108</v>
      </c>
      <c r="E3995" s="25">
        <v>1320833.0210802695</v>
      </c>
      <c r="F3995" s="25">
        <v>2028796.246511139</v>
      </c>
      <c r="G3995" s="25">
        <v>563629.81593788462</v>
      </c>
      <c r="H3995" s="25">
        <v>-103607.66937583173</v>
      </c>
      <c r="I3995" s="25">
        <v>688664.43482427252</v>
      </c>
      <c r="J3995" s="25">
        <v>1421132.151787213</v>
      </c>
      <c r="K3995" s="25">
        <v>-179120.73066480923</v>
      </c>
      <c r="L3995" s="33">
        <v>567083.91158348788</v>
      </c>
    </row>
    <row r="3996" spans="2:12" x14ac:dyDescent="0.25">
      <c r="B3996" s="27">
        <v>3991</v>
      </c>
      <c r="C3996" s="24">
        <v>1545084.8136411877</v>
      </c>
      <c r="D3996" s="25">
        <v>497677.84628560953</v>
      </c>
      <c r="E3996" s="25">
        <v>-287185.47125468031</v>
      </c>
      <c r="F3996" s="25">
        <v>732276.18664888293</v>
      </c>
      <c r="G3996" s="25">
        <v>985370.7308081761</v>
      </c>
      <c r="H3996" s="25">
        <v>1318203.485172227</v>
      </c>
      <c r="I3996" s="25">
        <v>-820549.33604648151</v>
      </c>
      <c r="J3996" s="25">
        <v>721625.14177087042</v>
      </c>
      <c r="K3996" s="25">
        <v>898024.10519976215</v>
      </c>
      <c r="L3996" s="33">
        <v>-87700.393717941828</v>
      </c>
    </row>
    <row r="3997" spans="2:12" x14ac:dyDescent="0.25">
      <c r="B3997" s="27">
        <v>3992</v>
      </c>
      <c r="C3997" s="24">
        <v>3028288.7673872812</v>
      </c>
      <c r="D3997" s="25">
        <v>849120.60343929939</v>
      </c>
      <c r="E3997" s="25">
        <v>858473.84412143053</v>
      </c>
      <c r="F3997" s="25">
        <v>453653.50930678891</v>
      </c>
      <c r="G3997" s="25">
        <v>169908.08581308508</v>
      </c>
      <c r="H3997" s="25">
        <v>958855.22531431168</v>
      </c>
      <c r="I3997" s="25">
        <v>1170625.0558239203</v>
      </c>
      <c r="J3997" s="25">
        <v>231995.55933325132</v>
      </c>
      <c r="K3997" s="25">
        <v>1033326.3295386066</v>
      </c>
      <c r="L3997" s="33">
        <v>2926777.4726518765</v>
      </c>
    </row>
    <row r="3998" spans="2:12" x14ac:dyDescent="0.25">
      <c r="B3998" s="27">
        <v>3993</v>
      </c>
      <c r="C3998" s="24">
        <v>-1117905.2828670992</v>
      </c>
      <c r="D3998" s="25">
        <v>55640.3265049248</v>
      </c>
      <c r="E3998" s="25">
        <v>-1587947.9976041839</v>
      </c>
      <c r="F3998" s="25">
        <v>181789.05647272896</v>
      </c>
      <c r="G3998" s="25">
        <v>-191947.54577145027</v>
      </c>
      <c r="H3998" s="25">
        <v>440408.11414607801</v>
      </c>
      <c r="I3998" s="25">
        <v>-1006333.5807362003</v>
      </c>
      <c r="J3998" s="25">
        <v>1726373.6609100383</v>
      </c>
      <c r="K3998" s="25">
        <v>2608795.5608962085</v>
      </c>
      <c r="L3998" s="33">
        <v>800030.60592770483</v>
      </c>
    </row>
    <row r="3999" spans="2:12" x14ac:dyDescent="0.25">
      <c r="B3999" s="27">
        <v>3994</v>
      </c>
      <c r="C3999" s="24">
        <v>529965.24256810686</v>
      </c>
      <c r="D3999" s="25">
        <v>374077.17759286799</v>
      </c>
      <c r="E3999" s="25">
        <v>2950999.8821218875</v>
      </c>
      <c r="F3999" s="25">
        <v>11184.076897911727</v>
      </c>
      <c r="G3999" s="25">
        <v>97259.18106495589</v>
      </c>
      <c r="H3999" s="25">
        <v>8031.1001569218934</v>
      </c>
      <c r="I3999" s="25">
        <v>2033536.7749696746</v>
      </c>
      <c r="J3999" s="25">
        <v>486648.39578934154</v>
      </c>
      <c r="K3999" s="25">
        <v>1531776.301726317</v>
      </c>
      <c r="L3999" s="33">
        <v>1251706.7706802152</v>
      </c>
    </row>
    <row r="4000" spans="2:12" x14ac:dyDescent="0.25">
      <c r="B4000" s="27">
        <v>3995</v>
      </c>
      <c r="C4000" s="24">
        <v>-190704.61411117623</v>
      </c>
      <c r="D4000" s="25">
        <v>31540.593292225152</v>
      </c>
      <c r="E4000" s="25">
        <v>2118911.6213491689</v>
      </c>
      <c r="F4000" s="25">
        <v>311116.04012194462</v>
      </c>
      <c r="G4000" s="25">
        <v>2806765.5986543112</v>
      </c>
      <c r="H4000" s="25">
        <v>1828811.3193321992</v>
      </c>
      <c r="I4000" s="25">
        <v>777446.32285480294</v>
      </c>
      <c r="J4000" s="25">
        <v>1107010.2737077102</v>
      </c>
      <c r="K4000" s="25">
        <v>225038.08639616892</v>
      </c>
      <c r="L4000" s="33">
        <v>1373347.8880306631</v>
      </c>
    </row>
    <row r="4001" spans="2:12" x14ac:dyDescent="0.25">
      <c r="B4001" s="27">
        <v>3996</v>
      </c>
      <c r="C4001" s="24">
        <v>1726986.8367890813</v>
      </c>
      <c r="D4001" s="25">
        <v>1879232.4271960324</v>
      </c>
      <c r="E4001" s="25">
        <v>-837308.34456213238</v>
      </c>
      <c r="F4001" s="25">
        <v>912648.35602267366</v>
      </c>
      <c r="G4001" s="25">
        <v>123419.32557418756</v>
      </c>
      <c r="H4001" s="25">
        <v>325452.82194798067</v>
      </c>
      <c r="I4001" s="25">
        <v>663812.8135454054</v>
      </c>
      <c r="J4001" s="25">
        <v>-109544.25092186779</v>
      </c>
      <c r="K4001" s="25">
        <v>122850.95765777165</v>
      </c>
      <c r="L4001" s="33">
        <v>2010808.2199932374</v>
      </c>
    </row>
    <row r="4002" spans="2:12" x14ac:dyDescent="0.25">
      <c r="B4002" s="27">
        <v>3997</v>
      </c>
      <c r="C4002" s="24">
        <v>621232.48679707944</v>
      </c>
      <c r="D4002" s="25">
        <v>885024.15296616172</v>
      </c>
      <c r="E4002" s="25">
        <v>789566.92994933156</v>
      </c>
      <c r="F4002" s="25">
        <v>2149486.4109842591</v>
      </c>
      <c r="G4002" s="25">
        <v>654860.35898981988</v>
      </c>
      <c r="H4002" s="25">
        <v>1101040.7096926183</v>
      </c>
      <c r="I4002" s="25">
        <v>2157537.1905735694</v>
      </c>
      <c r="J4002" s="25">
        <v>1725297.5349568781</v>
      </c>
      <c r="K4002" s="25">
        <v>1763639.2867437266</v>
      </c>
      <c r="L4002" s="33">
        <v>-132996.77198533062</v>
      </c>
    </row>
    <row r="4003" spans="2:12" x14ac:dyDescent="0.25">
      <c r="B4003" s="27">
        <v>3998</v>
      </c>
      <c r="C4003" s="24">
        <v>735338.57815126143</v>
      </c>
      <c r="D4003" s="25">
        <v>190307.61544808513</v>
      </c>
      <c r="E4003" s="25">
        <v>98139.43883342389</v>
      </c>
      <c r="F4003" s="25">
        <v>184657.59588276502</v>
      </c>
      <c r="G4003" s="25">
        <v>-143741.03985720593</v>
      </c>
      <c r="H4003" s="25">
        <v>623802.87256666459</v>
      </c>
      <c r="I4003" s="25">
        <v>661316.7784239864</v>
      </c>
      <c r="J4003" s="25">
        <v>2474597.495808437</v>
      </c>
      <c r="K4003" s="25">
        <v>1767621.0424312837</v>
      </c>
      <c r="L4003" s="33">
        <v>2603137.7697251625</v>
      </c>
    </row>
    <row r="4004" spans="2:12" x14ac:dyDescent="0.25">
      <c r="B4004" s="27">
        <v>3999</v>
      </c>
      <c r="C4004" s="24">
        <v>2622477.3054630053</v>
      </c>
      <c r="D4004" s="25">
        <v>2103683.7589330254</v>
      </c>
      <c r="E4004" s="25">
        <v>473452.84925686894</v>
      </c>
      <c r="F4004" s="25">
        <v>384604.36843494605</v>
      </c>
      <c r="G4004" s="25">
        <v>694581.11314591765</v>
      </c>
      <c r="H4004" s="25">
        <v>251569.59645158472</v>
      </c>
      <c r="I4004" s="25">
        <v>-163340.66139051644</v>
      </c>
      <c r="J4004" s="25">
        <v>696829.10259361193</v>
      </c>
      <c r="K4004" s="25">
        <v>1587802.0829732572</v>
      </c>
      <c r="L4004" s="33">
        <v>-981102.17513909936</v>
      </c>
    </row>
    <row r="4005" spans="2:12" x14ac:dyDescent="0.25">
      <c r="B4005" s="27">
        <v>4000</v>
      </c>
      <c r="C4005" s="24">
        <v>1204766.3749131332</v>
      </c>
      <c r="D4005" s="25">
        <v>164978.79854553193</v>
      </c>
      <c r="E4005" s="25">
        <v>390198.71902858652</v>
      </c>
      <c r="F4005" s="25">
        <v>1590341.5102249663</v>
      </c>
      <c r="G4005" s="25">
        <v>2378871.513094509</v>
      </c>
      <c r="H4005" s="25">
        <v>1201680.7321788883</v>
      </c>
      <c r="I4005" s="25">
        <v>-660120.92320625344</v>
      </c>
      <c r="J4005" s="25">
        <v>1069835.2633641073</v>
      </c>
      <c r="K4005" s="25">
        <v>948397.36743208952</v>
      </c>
      <c r="L4005" s="33">
        <v>1381423.4253200605</v>
      </c>
    </row>
    <row r="4006" spans="2:12" x14ac:dyDescent="0.25">
      <c r="B4006" s="27">
        <v>4001</v>
      </c>
      <c r="C4006" s="24">
        <v>3152853.9421131639</v>
      </c>
      <c r="D4006" s="25">
        <v>591208.58851919044</v>
      </c>
      <c r="E4006" s="25">
        <v>835930.6243252405</v>
      </c>
      <c r="F4006" s="25">
        <v>1210386.9176078937</v>
      </c>
      <c r="G4006" s="25">
        <v>-839799.73508300772</v>
      </c>
      <c r="H4006" s="25">
        <v>904775.5446282262</v>
      </c>
      <c r="I4006" s="25">
        <v>-8636.3113099709153</v>
      </c>
      <c r="J4006" s="25">
        <v>337213.52100797929</v>
      </c>
      <c r="K4006" s="25">
        <v>2020799.7082778765</v>
      </c>
      <c r="L4006" s="33">
        <v>2028737.7953295819</v>
      </c>
    </row>
    <row r="4007" spans="2:12" x14ac:dyDescent="0.25">
      <c r="B4007" s="27">
        <v>4002</v>
      </c>
      <c r="C4007" s="24">
        <v>-1473546.9107778592</v>
      </c>
      <c r="D4007" s="25">
        <v>1177993.0443375269</v>
      </c>
      <c r="E4007" s="25">
        <v>2078155.2011119938</v>
      </c>
      <c r="F4007" s="25">
        <v>3836919.9873910481</v>
      </c>
      <c r="G4007" s="25">
        <v>-10504.521011441015</v>
      </c>
      <c r="H4007" s="25">
        <v>1693076.8545089178</v>
      </c>
      <c r="I4007" s="25">
        <v>-550134.36436168477</v>
      </c>
      <c r="J4007" s="25">
        <v>-58248.910368851386</v>
      </c>
      <c r="K4007" s="25">
        <v>121538.50617222814</v>
      </c>
      <c r="L4007" s="33">
        <v>28548.638209441211</v>
      </c>
    </row>
    <row r="4008" spans="2:12" x14ac:dyDescent="0.25">
      <c r="B4008" s="27">
        <v>4003</v>
      </c>
      <c r="C4008" s="24">
        <v>495534.6503187092</v>
      </c>
      <c r="D4008" s="25">
        <v>940557.73308861628</v>
      </c>
      <c r="E4008" s="25">
        <v>-305264.31001427118</v>
      </c>
      <c r="F4008" s="25">
        <v>2205684.7613074169</v>
      </c>
      <c r="G4008" s="25">
        <v>675437.89248552639</v>
      </c>
      <c r="H4008" s="25">
        <v>1006025.1941063814</v>
      </c>
      <c r="I4008" s="25">
        <v>200541.95849968633</v>
      </c>
      <c r="J4008" s="25">
        <v>-41659.57224653475</v>
      </c>
      <c r="K4008" s="25">
        <v>1628398.3521078816</v>
      </c>
      <c r="L4008" s="33">
        <v>768107.22199905757</v>
      </c>
    </row>
    <row r="4009" spans="2:12" x14ac:dyDescent="0.25">
      <c r="B4009" s="27">
        <v>4004</v>
      </c>
      <c r="C4009" s="24">
        <v>1883021.4398521134</v>
      </c>
      <c r="D4009" s="25">
        <v>-94202.278260173276</v>
      </c>
      <c r="E4009" s="25">
        <v>226408.0963515481</v>
      </c>
      <c r="F4009" s="25">
        <v>-1194759.3296781129</v>
      </c>
      <c r="G4009" s="25">
        <v>871410.83772765473</v>
      </c>
      <c r="H4009" s="25">
        <v>689594.39142473415</v>
      </c>
      <c r="I4009" s="25">
        <v>484040.34316590894</v>
      </c>
      <c r="J4009" s="25">
        <v>1167497.5773613118</v>
      </c>
      <c r="K4009" s="25">
        <v>21697.480872701854</v>
      </c>
      <c r="L4009" s="33">
        <v>-509278.72503034305</v>
      </c>
    </row>
    <row r="4010" spans="2:12" x14ac:dyDescent="0.25">
      <c r="B4010" s="27">
        <v>4005</v>
      </c>
      <c r="C4010" s="24">
        <v>658059.14186077099</v>
      </c>
      <c r="D4010" s="25">
        <v>1498906.3596757404</v>
      </c>
      <c r="E4010" s="25">
        <v>2663497.5849724952</v>
      </c>
      <c r="F4010" s="25">
        <v>-357118.00875172578</v>
      </c>
      <c r="G4010" s="25">
        <v>1436519.3356687878</v>
      </c>
      <c r="H4010" s="25">
        <v>1001851.8943280252</v>
      </c>
      <c r="I4010" s="25">
        <v>1550623.691854028</v>
      </c>
      <c r="J4010" s="25">
        <v>1918549.6101524299</v>
      </c>
      <c r="K4010" s="25">
        <v>1207110.9497339437</v>
      </c>
      <c r="L4010" s="33">
        <v>339965.12595334789</v>
      </c>
    </row>
    <row r="4011" spans="2:12" x14ac:dyDescent="0.25">
      <c r="B4011" s="27">
        <v>4006</v>
      </c>
      <c r="C4011" s="24">
        <v>544434.68490803614</v>
      </c>
      <c r="D4011" s="25">
        <v>-543720.20112118218</v>
      </c>
      <c r="E4011" s="25">
        <v>-57326.888362697326</v>
      </c>
      <c r="F4011" s="25">
        <v>125997.79182796273</v>
      </c>
      <c r="G4011" s="25">
        <v>1227944.3783176537</v>
      </c>
      <c r="H4011" s="25">
        <v>1646367.4033553652</v>
      </c>
      <c r="I4011" s="25">
        <v>521409.14889200963</v>
      </c>
      <c r="J4011" s="25">
        <v>-446500.14132075291</v>
      </c>
      <c r="K4011" s="25">
        <v>1375172.3564116023</v>
      </c>
      <c r="L4011" s="33">
        <v>1851209.6506436449</v>
      </c>
    </row>
    <row r="4012" spans="2:12" x14ac:dyDescent="0.25">
      <c r="B4012" s="27">
        <v>4007</v>
      </c>
      <c r="C4012" s="24">
        <v>913771.2931339466</v>
      </c>
      <c r="D4012" s="25">
        <v>1362306.384452627</v>
      </c>
      <c r="E4012" s="25">
        <v>1619979.3143807133</v>
      </c>
      <c r="F4012" s="25">
        <v>3180279.562686366</v>
      </c>
      <c r="G4012" s="25">
        <v>687679.60600597877</v>
      </c>
      <c r="H4012" s="25">
        <v>77650.57350675948</v>
      </c>
      <c r="I4012" s="25">
        <v>479099.2734851581</v>
      </c>
      <c r="J4012" s="25">
        <v>1741088.8118063197</v>
      </c>
      <c r="K4012" s="25">
        <v>715810.23540127743</v>
      </c>
      <c r="L4012" s="33">
        <v>337435.74630153086</v>
      </c>
    </row>
    <row r="4013" spans="2:12" x14ac:dyDescent="0.25">
      <c r="B4013" s="27">
        <v>4008</v>
      </c>
      <c r="C4013" s="24">
        <v>858549.17267970787</v>
      </c>
      <c r="D4013" s="25">
        <v>972702.8057773374</v>
      </c>
      <c r="E4013" s="25">
        <v>-42527.98079738114</v>
      </c>
      <c r="F4013" s="25">
        <v>-510815.07211941108</v>
      </c>
      <c r="G4013" s="25">
        <v>480627.82263290742</v>
      </c>
      <c r="H4013" s="25">
        <v>413523.50863121077</v>
      </c>
      <c r="I4013" s="25">
        <v>2776766.5110987294</v>
      </c>
      <c r="J4013" s="25">
        <v>1141295.6654799082</v>
      </c>
      <c r="K4013" s="25">
        <v>-396859.48858698178</v>
      </c>
      <c r="L4013" s="33">
        <v>62315.87010876881</v>
      </c>
    </row>
    <row r="4014" spans="2:12" x14ac:dyDescent="0.25">
      <c r="B4014" s="27">
        <v>4009</v>
      </c>
      <c r="C4014" s="24">
        <v>1965493.9393004887</v>
      </c>
      <c r="D4014" s="25">
        <v>949757.19894567039</v>
      </c>
      <c r="E4014" s="25">
        <v>-446115.31038780697</v>
      </c>
      <c r="F4014" s="25">
        <v>1562315.1702654897</v>
      </c>
      <c r="G4014" s="25">
        <v>597082.06720639439</v>
      </c>
      <c r="H4014" s="25">
        <v>982880.47332723113</v>
      </c>
      <c r="I4014" s="25">
        <v>1869852.6318234922</v>
      </c>
      <c r="J4014" s="25">
        <v>875038.50604191236</v>
      </c>
      <c r="K4014" s="25">
        <v>2217384.0604166333</v>
      </c>
      <c r="L4014" s="33">
        <v>2134170.7217414407</v>
      </c>
    </row>
    <row r="4015" spans="2:12" x14ac:dyDescent="0.25">
      <c r="B4015" s="27">
        <v>4010</v>
      </c>
      <c r="C4015" s="24">
        <v>958939.23581471853</v>
      </c>
      <c r="D4015" s="25">
        <v>263627.48428472411</v>
      </c>
      <c r="E4015" s="25">
        <v>1235286.6216882262</v>
      </c>
      <c r="F4015" s="25">
        <v>339220.03525314014</v>
      </c>
      <c r="G4015" s="25">
        <v>739126.65771784261</v>
      </c>
      <c r="H4015" s="25">
        <v>945777.54957143217</v>
      </c>
      <c r="I4015" s="25">
        <v>1428257.4242276419</v>
      </c>
      <c r="J4015" s="25">
        <v>-1826651.3402349199</v>
      </c>
      <c r="K4015" s="25">
        <v>1603119.142688205</v>
      </c>
      <c r="L4015" s="33">
        <v>558434.16426717956</v>
      </c>
    </row>
    <row r="4016" spans="2:12" x14ac:dyDescent="0.25">
      <c r="B4016" s="27">
        <v>4011</v>
      </c>
      <c r="C4016" s="24">
        <v>-886952.99222060945</v>
      </c>
      <c r="D4016" s="25">
        <v>1443287.1597830462</v>
      </c>
      <c r="E4016" s="25">
        <v>987940.84283124236</v>
      </c>
      <c r="F4016" s="25">
        <v>1780801.2976904009</v>
      </c>
      <c r="G4016" s="25">
        <v>1527703.9605430583</v>
      </c>
      <c r="H4016" s="25">
        <v>1226657.4952401062</v>
      </c>
      <c r="I4016" s="25">
        <v>1404177.747348207</v>
      </c>
      <c r="J4016" s="25">
        <v>1333253.1752478154</v>
      </c>
      <c r="K4016" s="25">
        <v>2856218.6582715036</v>
      </c>
      <c r="L4016" s="33">
        <v>-139890.30548951728</v>
      </c>
    </row>
    <row r="4017" spans="2:12" x14ac:dyDescent="0.25">
      <c r="B4017" s="27">
        <v>4012</v>
      </c>
      <c r="C4017" s="24">
        <v>4255690.9807653548</v>
      </c>
      <c r="D4017" s="25">
        <v>2163843.7065230282</v>
      </c>
      <c r="E4017" s="25">
        <v>-567074.41674955329</v>
      </c>
      <c r="F4017" s="25">
        <v>20950.837153823581</v>
      </c>
      <c r="G4017" s="25">
        <v>544672.408068066</v>
      </c>
      <c r="H4017" s="25">
        <v>46975.209652675316</v>
      </c>
      <c r="I4017" s="25">
        <v>533511.67171114776</v>
      </c>
      <c r="J4017" s="25">
        <v>1725482.8252737597</v>
      </c>
      <c r="K4017" s="25">
        <v>-952158.11643376201</v>
      </c>
      <c r="L4017" s="33">
        <v>-294670.75847555278</v>
      </c>
    </row>
    <row r="4018" spans="2:12" x14ac:dyDescent="0.25">
      <c r="B4018" s="27">
        <v>4013</v>
      </c>
      <c r="C4018" s="24">
        <v>-145039.48308942933</v>
      </c>
      <c r="D4018" s="25">
        <v>-606791.78522475157</v>
      </c>
      <c r="E4018" s="25">
        <v>-390326.20463212859</v>
      </c>
      <c r="F4018" s="25">
        <v>1419585.7322738864</v>
      </c>
      <c r="G4018" s="25">
        <v>1318251.179021989</v>
      </c>
      <c r="H4018" s="25">
        <v>1177667.9392702808</v>
      </c>
      <c r="I4018" s="25">
        <v>1210624.8218027996</v>
      </c>
      <c r="J4018" s="25">
        <v>365784.28347735666</v>
      </c>
      <c r="K4018" s="25">
        <v>-531724.95189979533</v>
      </c>
      <c r="L4018" s="33">
        <v>-188104.23278860049</v>
      </c>
    </row>
    <row r="4019" spans="2:12" x14ac:dyDescent="0.25">
      <c r="B4019" s="27">
        <v>4014</v>
      </c>
      <c r="C4019" s="24">
        <v>2039832.7352306405</v>
      </c>
      <c r="D4019" s="25">
        <v>1204166.8595184237</v>
      </c>
      <c r="E4019" s="25">
        <v>209567.2990012113</v>
      </c>
      <c r="F4019" s="25">
        <v>-9315.5184586746618</v>
      </c>
      <c r="G4019" s="25">
        <v>1283090.9679509723</v>
      </c>
      <c r="H4019" s="25">
        <v>2083398.9884244087</v>
      </c>
      <c r="I4019" s="25">
        <v>3213222.3324177945</v>
      </c>
      <c r="J4019" s="25">
        <v>932320.84730698727</v>
      </c>
      <c r="K4019" s="25">
        <v>-184229.45193050941</v>
      </c>
      <c r="L4019" s="33">
        <v>900052.65090790018</v>
      </c>
    </row>
    <row r="4020" spans="2:12" x14ac:dyDescent="0.25">
      <c r="B4020" s="27">
        <v>4015</v>
      </c>
      <c r="C4020" s="24">
        <v>1636253.9045599801</v>
      </c>
      <c r="D4020" s="25">
        <v>1290300.0290469592</v>
      </c>
      <c r="E4020" s="25">
        <v>-238045.19417350227</v>
      </c>
      <c r="F4020" s="25">
        <v>1550794.857309428</v>
      </c>
      <c r="G4020" s="25">
        <v>1498254.489269767</v>
      </c>
      <c r="H4020" s="25">
        <v>750232.56788081769</v>
      </c>
      <c r="I4020" s="25">
        <v>392346.8903160952</v>
      </c>
      <c r="J4020" s="25">
        <v>791084.28047912102</v>
      </c>
      <c r="K4020" s="25">
        <v>991210.08116168901</v>
      </c>
      <c r="L4020" s="33">
        <v>3440994.359519456</v>
      </c>
    </row>
    <row r="4021" spans="2:12" x14ac:dyDescent="0.25">
      <c r="B4021" s="27">
        <v>4016</v>
      </c>
      <c r="C4021" s="24">
        <v>-1241785.8873406728</v>
      </c>
      <c r="D4021" s="25">
        <v>39741.676593698096</v>
      </c>
      <c r="E4021" s="25">
        <v>-999729.28780104592</v>
      </c>
      <c r="F4021" s="25">
        <v>1196147.8798786276</v>
      </c>
      <c r="G4021" s="25">
        <v>706237.34798865253</v>
      </c>
      <c r="H4021" s="25">
        <v>-804125.10572364507</v>
      </c>
      <c r="I4021" s="25">
        <v>548772.88211333565</v>
      </c>
      <c r="J4021" s="25">
        <v>1493146.1950932583</v>
      </c>
      <c r="K4021" s="25">
        <v>-230032.05484192725</v>
      </c>
      <c r="L4021" s="33">
        <v>-301241.28183226939</v>
      </c>
    </row>
    <row r="4022" spans="2:12" x14ac:dyDescent="0.25">
      <c r="B4022" s="27">
        <v>4017</v>
      </c>
      <c r="C4022" s="24">
        <v>404075.85002896283</v>
      </c>
      <c r="D4022" s="25">
        <v>50523.665965020191</v>
      </c>
      <c r="E4022" s="25">
        <v>-303882.01746365428</v>
      </c>
      <c r="F4022" s="25">
        <v>2412879.7538562017</v>
      </c>
      <c r="G4022" s="25">
        <v>1022510.8518518666</v>
      </c>
      <c r="H4022" s="25">
        <v>897125.25854754262</v>
      </c>
      <c r="I4022" s="25">
        <v>139933.49698919384</v>
      </c>
      <c r="J4022" s="25">
        <v>554501.83798969258</v>
      </c>
      <c r="K4022" s="25">
        <v>270226.05191944353</v>
      </c>
      <c r="L4022" s="33">
        <v>1519667.7565957024</v>
      </c>
    </row>
    <row r="4023" spans="2:12" x14ac:dyDescent="0.25">
      <c r="B4023" s="27">
        <v>4018</v>
      </c>
      <c r="C4023" s="24">
        <v>1909996.6233302075</v>
      </c>
      <c r="D4023" s="25">
        <v>-390930.57867387123</v>
      </c>
      <c r="E4023" s="25">
        <v>1998056.5985267577</v>
      </c>
      <c r="F4023" s="25">
        <v>943514.05883111432</v>
      </c>
      <c r="G4023" s="25">
        <v>252663.4170524748</v>
      </c>
      <c r="H4023" s="25">
        <v>495317.4131613113</v>
      </c>
      <c r="I4023" s="25">
        <v>-543302.96548579354</v>
      </c>
      <c r="J4023" s="25">
        <v>-471591.35575751308</v>
      </c>
      <c r="K4023" s="25">
        <v>461973.11788699729</v>
      </c>
      <c r="L4023" s="33">
        <v>1043936.9369006865</v>
      </c>
    </row>
    <row r="4024" spans="2:12" x14ac:dyDescent="0.25">
      <c r="B4024" s="27">
        <v>4019</v>
      </c>
      <c r="C4024" s="24">
        <v>461482.22673730599</v>
      </c>
      <c r="D4024" s="25">
        <v>51264.105808569118</v>
      </c>
      <c r="E4024" s="25">
        <v>2792615.7274481584</v>
      </c>
      <c r="F4024" s="25">
        <v>-196038.34005199</v>
      </c>
      <c r="G4024" s="25">
        <v>179549.06328297686</v>
      </c>
      <c r="H4024" s="25">
        <v>787376.54639086407</v>
      </c>
      <c r="I4024" s="25">
        <v>2188017.4649846354</v>
      </c>
      <c r="J4024" s="25">
        <v>1408544.1051932648</v>
      </c>
      <c r="K4024" s="25">
        <v>-502788.8496842687</v>
      </c>
      <c r="L4024" s="33">
        <v>273015.71810225397</v>
      </c>
    </row>
    <row r="4025" spans="2:12" x14ac:dyDescent="0.25">
      <c r="B4025" s="27">
        <v>4020</v>
      </c>
      <c r="C4025" s="24">
        <v>1878188.7124092728</v>
      </c>
      <c r="D4025" s="25">
        <v>3021597.5999530638</v>
      </c>
      <c r="E4025" s="25">
        <v>108685.42618491035</v>
      </c>
      <c r="F4025" s="25">
        <v>913757.97434886359</v>
      </c>
      <c r="G4025" s="25">
        <v>2107540.9166653957</v>
      </c>
      <c r="H4025" s="25">
        <v>429583.223840388</v>
      </c>
      <c r="I4025" s="25">
        <v>1321934.8246513051</v>
      </c>
      <c r="J4025" s="25">
        <v>556482.92911798274</v>
      </c>
      <c r="K4025" s="25">
        <v>477320.58019453427</v>
      </c>
      <c r="L4025" s="33">
        <v>1001799.3598147635</v>
      </c>
    </row>
    <row r="4026" spans="2:12" x14ac:dyDescent="0.25">
      <c r="B4026" s="27">
        <v>4021</v>
      </c>
      <c r="C4026" s="24">
        <v>-19901.288022315595</v>
      </c>
      <c r="D4026" s="25">
        <v>332282.12769869249</v>
      </c>
      <c r="E4026" s="25">
        <v>2633977.3653128194</v>
      </c>
      <c r="F4026" s="25">
        <v>2287489.4479939886</v>
      </c>
      <c r="G4026" s="25">
        <v>-1396831.7369914819</v>
      </c>
      <c r="H4026" s="25">
        <v>782647.91642215056</v>
      </c>
      <c r="I4026" s="25">
        <v>2338766.6129684146</v>
      </c>
      <c r="J4026" s="25">
        <v>784102.46852092724</v>
      </c>
      <c r="K4026" s="25">
        <v>3773561.6717465762</v>
      </c>
      <c r="L4026" s="33">
        <v>1116975.5927265249</v>
      </c>
    </row>
    <row r="4027" spans="2:12" x14ac:dyDescent="0.25">
      <c r="B4027" s="27">
        <v>4022</v>
      </c>
      <c r="C4027" s="24">
        <v>-684609.08848484838</v>
      </c>
      <c r="D4027" s="25">
        <v>3366628.6234108969</v>
      </c>
      <c r="E4027" s="25">
        <v>21380.881948903203</v>
      </c>
      <c r="F4027" s="25">
        <v>1322312.9751865417</v>
      </c>
      <c r="G4027" s="25">
        <v>1910398.4243117198</v>
      </c>
      <c r="H4027" s="25">
        <v>1714903.9970823494</v>
      </c>
      <c r="I4027" s="25">
        <v>949114.79622716038</v>
      </c>
      <c r="J4027" s="25">
        <v>555255.54572781362</v>
      </c>
      <c r="K4027" s="25">
        <v>1302960.1358512775</v>
      </c>
      <c r="L4027" s="33">
        <v>1611483.268172997</v>
      </c>
    </row>
    <row r="4028" spans="2:12" x14ac:dyDescent="0.25">
      <c r="B4028" s="27">
        <v>4023</v>
      </c>
      <c r="C4028" s="24">
        <v>1821445.6577699389</v>
      </c>
      <c r="D4028" s="25">
        <v>1519034.8821224831</v>
      </c>
      <c r="E4028" s="25">
        <v>1213397.7298635459</v>
      </c>
      <c r="F4028" s="25">
        <v>1577328.8200226496</v>
      </c>
      <c r="G4028" s="25">
        <v>287506.73421766702</v>
      </c>
      <c r="H4028" s="25">
        <v>1203256.7395120785</v>
      </c>
      <c r="I4028" s="25">
        <v>2005674.103928972</v>
      </c>
      <c r="J4028" s="25">
        <v>-323176.96412062272</v>
      </c>
      <c r="K4028" s="25">
        <v>2202213.6915763491</v>
      </c>
      <c r="L4028" s="33">
        <v>-446723.92994511593</v>
      </c>
    </row>
    <row r="4029" spans="2:12" x14ac:dyDescent="0.25">
      <c r="B4029" s="27">
        <v>4024</v>
      </c>
      <c r="C4029" s="24">
        <v>-779635.99451012816</v>
      </c>
      <c r="D4029" s="25">
        <v>840574.54392285272</v>
      </c>
      <c r="E4029" s="25">
        <v>1239056.4557061982</v>
      </c>
      <c r="F4029" s="25">
        <v>1760552.6939414153</v>
      </c>
      <c r="G4029" s="25">
        <v>-95794.534151117783</v>
      </c>
      <c r="H4029" s="25">
        <v>417268.12484377529</v>
      </c>
      <c r="I4029" s="25">
        <v>924632.01582062431</v>
      </c>
      <c r="J4029" s="25">
        <v>-1433736.2414553724</v>
      </c>
      <c r="K4029" s="25">
        <v>246321.51828077063</v>
      </c>
      <c r="L4029" s="33">
        <v>1297331.0206060149</v>
      </c>
    </row>
    <row r="4030" spans="2:12" x14ac:dyDescent="0.25">
      <c r="B4030" s="27">
        <v>4025</v>
      </c>
      <c r="C4030" s="24">
        <v>-1314226.6640529158</v>
      </c>
      <c r="D4030" s="25">
        <v>1440557.6199570722</v>
      </c>
      <c r="E4030" s="25">
        <v>1686178.9172706767</v>
      </c>
      <c r="F4030" s="25">
        <v>1150385.6012520632</v>
      </c>
      <c r="G4030" s="25">
        <v>2737659.8110154122</v>
      </c>
      <c r="H4030" s="25">
        <v>-365123.2159150932</v>
      </c>
      <c r="I4030" s="25">
        <v>1540236.0553683965</v>
      </c>
      <c r="J4030" s="25">
        <v>1246419.1675303895</v>
      </c>
      <c r="K4030" s="25">
        <v>-101793.71571006253</v>
      </c>
      <c r="L4030" s="33">
        <v>350646.96237897314</v>
      </c>
    </row>
    <row r="4031" spans="2:12" x14ac:dyDescent="0.25">
      <c r="B4031" s="27">
        <v>4026</v>
      </c>
      <c r="C4031" s="24">
        <v>-55183.910788431298</v>
      </c>
      <c r="D4031" s="25">
        <v>137763.74528772011</v>
      </c>
      <c r="E4031" s="25">
        <v>246563.66276431642</v>
      </c>
      <c r="F4031" s="25">
        <v>-428551.04042210476</v>
      </c>
      <c r="G4031" s="25">
        <v>1205868.3328908472</v>
      </c>
      <c r="H4031" s="25">
        <v>-1285990.9094439633</v>
      </c>
      <c r="I4031" s="25">
        <v>1338900.4132993603</v>
      </c>
      <c r="J4031" s="25">
        <v>1471912.9373352835</v>
      </c>
      <c r="K4031" s="25">
        <v>2998456.768477215</v>
      </c>
      <c r="L4031" s="33">
        <v>-289789.10731043154</v>
      </c>
    </row>
    <row r="4032" spans="2:12" x14ac:dyDescent="0.25">
      <c r="B4032" s="27">
        <v>4027</v>
      </c>
      <c r="C4032" s="24">
        <v>617739.94327076012</v>
      </c>
      <c r="D4032" s="25">
        <v>5908960.0413747821</v>
      </c>
      <c r="E4032" s="25">
        <v>529041.28082531411</v>
      </c>
      <c r="F4032" s="25">
        <v>242828.16539087147</v>
      </c>
      <c r="G4032" s="25">
        <v>1128166.437636639</v>
      </c>
      <c r="H4032" s="25">
        <v>307421.77567982301</v>
      </c>
      <c r="I4032" s="25">
        <v>561146.00915532419</v>
      </c>
      <c r="J4032" s="25">
        <v>793387.79477181658</v>
      </c>
      <c r="K4032" s="25">
        <v>-569483.86035033455</v>
      </c>
      <c r="L4032" s="33">
        <v>-1808773.9044876066</v>
      </c>
    </row>
    <row r="4033" spans="2:12" x14ac:dyDescent="0.25">
      <c r="B4033" s="27">
        <v>4028</v>
      </c>
      <c r="C4033" s="24">
        <v>1070933.3017834765</v>
      </c>
      <c r="D4033" s="25">
        <v>-188478.31165725039</v>
      </c>
      <c r="E4033" s="25">
        <v>79478.745944055729</v>
      </c>
      <c r="F4033" s="25">
        <v>129221.27326949872</v>
      </c>
      <c r="G4033" s="25">
        <v>1892445.8205693141</v>
      </c>
      <c r="H4033" s="25">
        <v>1871023.934362228</v>
      </c>
      <c r="I4033" s="25">
        <v>1429832.9409420909</v>
      </c>
      <c r="J4033" s="25">
        <v>406215.87921174616</v>
      </c>
      <c r="K4033" s="25">
        <v>925486.71798033174</v>
      </c>
      <c r="L4033" s="33">
        <v>843213.78487938829</v>
      </c>
    </row>
    <row r="4034" spans="2:12" x14ac:dyDescent="0.25">
      <c r="B4034" s="27">
        <v>4029</v>
      </c>
      <c r="C4034" s="24">
        <v>189665.35459808819</v>
      </c>
      <c r="D4034" s="25">
        <v>647909.99223196693</v>
      </c>
      <c r="E4034" s="25">
        <v>601436.34957966208</v>
      </c>
      <c r="F4034" s="25">
        <v>1552408.3760982649</v>
      </c>
      <c r="G4034" s="25">
        <v>377330.66409673681</v>
      </c>
      <c r="H4034" s="25">
        <v>114468.16463608341</v>
      </c>
      <c r="I4034" s="25">
        <v>916105.77031271486</v>
      </c>
      <c r="J4034" s="25">
        <v>-18052.113269741647</v>
      </c>
      <c r="K4034" s="25">
        <v>144685.38301461982</v>
      </c>
      <c r="L4034" s="33">
        <v>-306457.30416353326</v>
      </c>
    </row>
    <row r="4035" spans="2:12" x14ac:dyDescent="0.25">
      <c r="B4035" s="27">
        <v>4030</v>
      </c>
      <c r="C4035" s="24">
        <v>-35970.757775146514</v>
      </c>
      <c r="D4035" s="25">
        <v>-3262.4733476839028</v>
      </c>
      <c r="E4035" s="25">
        <v>1854073.4720061375</v>
      </c>
      <c r="F4035" s="25">
        <v>1353363.1559140137</v>
      </c>
      <c r="G4035" s="25">
        <v>282179.75867260015</v>
      </c>
      <c r="H4035" s="25">
        <v>342803.94010106847</v>
      </c>
      <c r="I4035" s="25">
        <v>1158895.5262620393</v>
      </c>
      <c r="J4035" s="25">
        <v>1439813.3966327403</v>
      </c>
      <c r="K4035" s="25">
        <v>961811.45410487894</v>
      </c>
      <c r="L4035" s="33">
        <v>-164340.70743060578</v>
      </c>
    </row>
    <row r="4036" spans="2:12" x14ac:dyDescent="0.25">
      <c r="B4036" s="27">
        <v>4031</v>
      </c>
      <c r="C4036" s="24">
        <v>798488.80977074336</v>
      </c>
      <c r="D4036" s="25">
        <v>-622581.07368750498</v>
      </c>
      <c r="E4036" s="25">
        <v>3661243.6665058844</v>
      </c>
      <c r="F4036" s="25">
        <v>321814.56043636426</v>
      </c>
      <c r="G4036" s="25">
        <v>1185107.8183343643</v>
      </c>
      <c r="H4036" s="25">
        <v>1326002.2163011446</v>
      </c>
      <c r="I4036" s="25">
        <v>-599229.39191545919</v>
      </c>
      <c r="J4036" s="25">
        <v>1752987.6019095983</v>
      </c>
      <c r="K4036" s="25">
        <v>202177.28333572391</v>
      </c>
      <c r="L4036" s="33">
        <v>3408082.7335746065</v>
      </c>
    </row>
    <row r="4037" spans="2:12" x14ac:dyDescent="0.25">
      <c r="B4037" s="27">
        <v>4032</v>
      </c>
      <c r="C4037" s="24">
        <v>2165267.6445671981</v>
      </c>
      <c r="D4037" s="25">
        <v>239621.35730421357</v>
      </c>
      <c r="E4037" s="25">
        <v>-372350.86272888398</v>
      </c>
      <c r="F4037" s="25">
        <v>428441.17537541781</v>
      </c>
      <c r="G4037" s="25">
        <v>1097425.2697099019</v>
      </c>
      <c r="H4037" s="25">
        <v>-554381.44029059494</v>
      </c>
      <c r="I4037" s="25">
        <v>-21333.172955376562</v>
      </c>
      <c r="J4037" s="25">
        <v>659689.89252736839</v>
      </c>
      <c r="K4037" s="25">
        <v>1672766.7094086125</v>
      </c>
      <c r="L4037" s="33">
        <v>1067624.2355575506</v>
      </c>
    </row>
    <row r="4038" spans="2:12" x14ac:dyDescent="0.25">
      <c r="B4038" s="27">
        <v>4033</v>
      </c>
      <c r="C4038" s="24">
        <v>1139324.1935323398</v>
      </c>
      <c r="D4038" s="25">
        <v>971351.46955874376</v>
      </c>
      <c r="E4038" s="25">
        <v>1591946.2155504609</v>
      </c>
      <c r="F4038" s="25">
        <v>1467192.3219207115</v>
      </c>
      <c r="G4038" s="25">
        <v>1822297.2663847394</v>
      </c>
      <c r="H4038" s="25">
        <v>1924058.8617860451</v>
      </c>
      <c r="I4038" s="25">
        <v>-1506521.283213834</v>
      </c>
      <c r="J4038" s="25">
        <v>729924.95233420841</v>
      </c>
      <c r="K4038" s="25">
        <v>-432207.1165046948</v>
      </c>
      <c r="L4038" s="33">
        <v>530813.83843300585</v>
      </c>
    </row>
    <row r="4039" spans="2:12" x14ac:dyDescent="0.25">
      <c r="B4039" s="27">
        <v>4034</v>
      </c>
      <c r="C4039" s="24">
        <v>1271001.486773055</v>
      </c>
      <c r="D4039" s="25">
        <v>1167581.1757850284</v>
      </c>
      <c r="E4039" s="25">
        <v>-852860.3660935876</v>
      </c>
      <c r="F4039" s="25">
        <v>498794.16104327049</v>
      </c>
      <c r="G4039" s="25">
        <v>-153954.91863436578</v>
      </c>
      <c r="H4039" s="25">
        <v>-669698.86349994643</v>
      </c>
      <c r="I4039" s="25">
        <v>298170.73052577442</v>
      </c>
      <c r="J4039" s="25">
        <v>1425676.7847595513</v>
      </c>
      <c r="K4039" s="25">
        <v>-828131.18827762455</v>
      </c>
      <c r="L4039" s="33">
        <v>617384.43921963871</v>
      </c>
    </row>
    <row r="4040" spans="2:12" x14ac:dyDescent="0.25">
      <c r="B4040" s="27">
        <v>4035</v>
      </c>
      <c r="C4040" s="24">
        <v>-580137.64031428192</v>
      </c>
      <c r="D4040" s="25">
        <v>501262.55414581206</v>
      </c>
      <c r="E4040" s="25">
        <v>1563909.4320554323</v>
      </c>
      <c r="F4040" s="25">
        <v>2946219.633269859</v>
      </c>
      <c r="G4040" s="25">
        <v>-742471.09613993531</v>
      </c>
      <c r="H4040" s="25">
        <v>-112460.78424400371</v>
      </c>
      <c r="I4040" s="25">
        <v>73609.508812888525</v>
      </c>
      <c r="J4040" s="25">
        <v>2009372.8250229289</v>
      </c>
      <c r="K4040" s="25">
        <v>1041766.1821552515</v>
      </c>
      <c r="L4040" s="33">
        <v>-299756.00567784347</v>
      </c>
    </row>
    <row r="4041" spans="2:12" x14ac:dyDescent="0.25">
      <c r="B4041" s="27">
        <v>4036</v>
      </c>
      <c r="C4041" s="24">
        <v>1828938.5928904945</v>
      </c>
      <c r="D4041" s="25">
        <v>354508.09063119721</v>
      </c>
      <c r="E4041" s="25">
        <v>-533106.91561627947</v>
      </c>
      <c r="F4041" s="25">
        <v>-362967.84228004422</v>
      </c>
      <c r="G4041" s="25">
        <v>1529927.7238889779</v>
      </c>
      <c r="H4041" s="25">
        <v>449707.16081184195</v>
      </c>
      <c r="I4041" s="25">
        <v>843769.0584623022</v>
      </c>
      <c r="J4041" s="25">
        <v>2347169.8447335884</v>
      </c>
      <c r="K4041" s="25">
        <v>2801934.2144687907</v>
      </c>
      <c r="L4041" s="33">
        <v>-739487.89273724472</v>
      </c>
    </row>
    <row r="4042" spans="2:12" x14ac:dyDescent="0.25">
      <c r="B4042" s="27">
        <v>4037</v>
      </c>
      <c r="C4042" s="24">
        <v>30323.790044754278</v>
      </c>
      <c r="D4042" s="25">
        <v>-349208.67369355634</v>
      </c>
      <c r="E4042" s="25">
        <v>1170245.1101307902</v>
      </c>
      <c r="F4042" s="25">
        <v>4295407.0682103168</v>
      </c>
      <c r="G4042" s="25">
        <v>2027395.8272667564</v>
      </c>
      <c r="H4042" s="25">
        <v>-90898.458254051395</v>
      </c>
      <c r="I4042" s="25">
        <v>-488825.43073090306</v>
      </c>
      <c r="J4042" s="25">
        <v>2739375.6489638165</v>
      </c>
      <c r="K4042" s="25">
        <v>218380.02550097741</v>
      </c>
      <c r="L4042" s="33">
        <v>-10009.391897837166</v>
      </c>
    </row>
    <row r="4043" spans="2:12" x14ac:dyDescent="0.25">
      <c r="B4043" s="27">
        <v>4038</v>
      </c>
      <c r="C4043" s="24">
        <v>1577365.7347738594</v>
      </c>
      <c r="D4043" s="25">
        <v>324828.08795690304</v>
      </c>
      <c r="E4043" s="25">
        <v>-367909.0704357666</v>
      </c>
      <c r="F4043" s="25">
        <v>1453532.32287932</v>
      </c>
      <c r="G4043" s="25">
        <v>-197324.96260715462</v>
      </c>
      <c r="H4043" s="25">
        <v>2529201.5946892928</v>
      </c>
      <c r="I4043" s="25">
        <v>-589945.00170146907</v>
      </c>
      <c r="J4043" s="25">
        <v>385652.21744905226</v>
      </c>
      <c r="K4043" s="25">
        <v>2222274.3532105722</v>
      </c>
      <c r="L4043" s="33">
        <v>1376361.4012229475</v>
      </c>
    </row>
    <row r="4044" spans="2:12" x14ac:dyDescent="0.25">
      <c r="B4044" s="27">
        <v>4039</v>
      </c>
      <c r="C4044" s="24">
        <v>903668.44778001402</v>
      </c>
      <c r="D4044" s="25">
        <v>1039462.990287818</v>
      </c>
      <c r="E4044" s="25">
        <v>312305.1953831655</v>
      </c>
      <c r="F4044" s="25">
        <v>-87815.951240501367</v>
      </c>
      <c r="G4044" s="25">
        <v>809677.57467412623</v>
      </c>
      <c r="H4044" s="25">
        <v>406392.31643826887</v>
      </c>
      <c r="I4044" s="25">
        <v>1046811.9757643016</v>
      </c>
      <c r="J4044" s="25">
        <v>-413459.16670030449</v>
      </c>
      <c r="K4044" s="25">
        <v>422393.72309602518</v>
      </c>
      <c r="L4044" s="33">
        <v>-324453.02487372467</v>
      </c>
    </row>
    <row r="4045" spans="2:12" x14ac:dyDescent="0.25">
      <c r="B4045" s="27">
        <v>4040</v>
      </c>
      <c r="C4045" s="24">
        <v>2228834.0490633673</v>
      </c>
      <c r="D4045" s="25">
        <v>-550165.63192788791</v>
      </c>
      <c r="E4045" s="25">
        <v>72316.274559769779</v>
      </c>
      <c r="F4045" s="25">
        <v>-1044659.484534265</v>
      </c>
      <c r="G4045" s="25">
        <v>2362388.3236830328</v>
      </c>
      <c r="H4045" s="25">
        <v>2769880.1497723195</v>
      </c>
      <c r="I4045" s="25">
        <v>1624204.1721229767</v>
      </c>
      <c r="J4045" s="25">
        <v>2191138.0807678723</v>
      </c>
      <c r="K4045" s="25">
        <v>558628.47029322293</v>
      </c>
      <c r="L4045" s="33">
        <v>-883365.36863754876</v>
      </c>
    </row>
    <row r="4046" spans="2:12" x14ac:dyDescent="0.25">
      <c r="B4046" s="27">
        <v>4041</v>
      </c>
      <c r="C4046" s="24">
        <v>-347135.59617476305</v>
      </c>
      <c r="D4046" s="25">
        <v>126320.86742001725</v>
      </c>
      <c r="E4046" s="25">
        <v>-1477706.7746576471</v>
      </c>
      <c r="F4046" s="25">
        <v>1203872.2196796532</v>
      </c>
      <c r="G4046" s="25">
        <v>1525719.8549995003</v>
      </c>
      <c r="H4046" s="25">
        <v>754789.29293178581</v>
      </c>
      <c r="I4046" s="25">
        <v>-16546.134312521201</v>
      </c>
      <c r="J4046" s="25">
        <v>-224717.03699491126</v>
      </c>
      <c r="K4046" s="25">
        <v>1291192.6032521003</v>
      </c>
      <c r="L4046" s="33">
        <v>-721717.60979666142</v>
      </c>
    </row>
    <row r="4047" spans="2:12" x14ac:dyDescent="0.25">
      <c r="B4047" s="27">
        <v>4042</v>
      </c>
      <c r="C4047" s="24">
        <v>2545809.3460911307</v>
      </c>
      <c r="D4047" s="25">
        <v>3583442.3715701308</v>
      </c>
      <c r="E4047" s="25">
        <v>1694849.7593940897</v>
      </c>
      <c r="F4047" s="25">
        <v>-15428.837517916225</v>
      </c>
      <c r="G4047" s="25">
        <v>1700901.2166877338</v>
      </c>
      <c r="H4047" s="25">
        <v>541329.61010621442</v>
      </c>
      <c r="I4047" s="25">
        <v>1406221.3529798212</v>
      </c>
      <c r="J4047" s="25">
        <v>-21746.840943236835</v>
      </c>
      <c r="K4047" s="25">
        <v>374025.69879607996</v>
      </c>
      <c r="L4047" s="33">
        <v>1355453.8073588666</v>
      </c>
    </row>
    <row r="4048" spans="2:12" x14ac:dyDescent="0.25">
      <c r="B4048" s="27">
        <v>4043</v>
      </c>
      <c r="C4048" s="24">
        <v>322882.38698851364</v>
      </c>
      <c r="D4048" s="25">
        <v>-1054402.5651834263</v>
      </c>
      <c r="E4048" s="25">
        <v>525632.72456649598</v>
      </c>
      <c r="F4048" s="25">
        <v>-24723.049838488922</v>
      </c>
      <c r="G4048" s="25">
        <v>927890.32819025591</v>
      </c>
      <c r="H4048" s="25">
        <v>1175304.2527627759</v>
      </c>
      <c r="I4048" s="25">
        <v>1678316.0698935306</v>
      </c>
      <c r="J4048" s="25">
        <v>1611923.9775183466</v>
      </c>
      <c r="K4048" s="25">
        <v>1905937.2447785018</v>
      </c>
      <c r="L4048" s="33">
        <v>332611.17405466363</v>
      </c>
    </row>
    <row r="4049" spans="2:12" x14ac:dyDescent="0.25">
      <c r="B4049" s="27">
        <v>4044</v>
      </c>
      <c r="C4049" s="24">
        <v>325179.60040532146</v>
      </c>
      <c r="D4049" s="25">
        <v>-463041.62916717678</v>
      </c>
      <c r="E4049" s="25">
        <v>343498.38075923873</v>
      </c>
      <c r="F4049" s="25">
        <v>1073247.9012009678</v>
      </c>
      <c r="G4049" s="25">
        <v>1589989.9198802738</v>
      </c>
      <c r="H4049" s="25">
        <v>2371473.4326556409</v>
      </c>
      <c r="I4049" s="25">
        <v>1156139.5844976963</v>
      </c>
      <c r="J4049" s="25">
        <v>781711.67411651835</v>
      </c>
      <c r="K4049" s="25">
        <v>453962.35835102154</v>
      </c>
      <c r="L4049" s="33">
        <v>1286544.2961123548</v>
      </c>
    </row>
    <row r="4050" spans="2:12" x14ac:dyDescent="0.25">
      <c r="B4050" s="27">
        <v>4045</v>
      </c>
      <c r="C4050" s="24">
        <v>-420651.40510934964</v>
      </c>
      <c r="D4050" s="25">
        <v>956078.95984219853</v>
      </c>
      <c r="E4050" s="25">
        <v>623273.01694240887</v>
      </c>
      <c r="F4050" s="25">
        <v>1754193.7749731443</v>
      </c>
      <c r="G4050" s="25">
        <v>139507.76319395192</v>
      </c>
      <c r="H4050" s="25">
        <v>74641.252875549719</v>
      </c>
      <c r="I4050" s="25">
        <v>623072.59188432107</v>
      </c>
      <c r="J4050" s="25">
        <v>3071427.9523033607</v>
      </c>
      <c r="K4050" s="25">
        <v>1934710.4062621184</v>
      </c>
      <c r="L4050" s="33">
        <v>1055856.0831418792</v>
      </c>
    </row>
    <row r="4051" spans="2:12" x14ac:dyDescent="0.25">
      <c r="B4051" s="27">
        <v>4046</v>
      </c>
      <c r="C4051" s="24">
        <v>182130.04039427638</v>
      </c>
      <c r="D4051" s="25">
        <v>2084504.1365846219</v>
      </c>
      <c r="E4051" s="25">
        <v>3264396.0684226705</v>
      </c>
      <c r="F4051" s="25">
        <v>-264114.42867348529</v>
      </c>
      <c r="G4051" s="25">
        <v>-1848688.3643746346</v>
      </c>
      <c r="H4051" s="25">
        <v>440842.93263954343</v>
      </c>
      <c r="I4051" s="25">
        <v>-1159087.64534431</v>
      </c>
      <c r="J4051" s="25">
        <v>397308.01891967189</v>
      </c>
      <c r="K4051" s="25">
        <v>357351.25030904636</v>
      </c>
      <c r="L4051" s="33">
        <v>2168658.0583643867</v>
      </c>
    </row>
    <row r="4052" spans="2:12" x14ac:dyDescent="0.25">
      <c r="B4052" s="27">
        <v>4047</v>
      </c>
      <c r="C4052" s="24">
        <v>2275802.3092474295</v>
      </c>
      <c r="D4052" s="25">
        <v>-207972.35223513702</v>
      </c>
      <c r="E4052" s="25">
        <v>347989.34219577629</v>
      </c>
      <c r="F4052" s="25">
        <v>390356.16104990896</v>
      </c>
      <c r="G4052" s="25">
        <v>-365024.65034207283</v>
      </c>
      <c r="H4052" s="25">
        <v>64334.409581008367</v>
      </c>
      <c r="I4052" s="25">
        <v>1556911.045418961</v>
      </c>
      <c r="J4052" s="25">
        <v>1419529.6787150353</v>
      </c>
      <c r="K4052" s="25">
        <v>2541038.9667934659</v>
      </c>
      <c r="L4052" s="33">
        <v>311373.96583635919</v>
      </c>
    </row>
    <row r="4053" spans="2:12" x14ac:dyDescent="0.25">
      <c r="B4053" s="27">
        <v>4048</v>
      </c>
      <c r="C4053" s="24">
        <v>-891358.77023161855</v>
      </c>
      <c r="D4053" s="25">
        <v>2462242.7427842123</v>
      </c>
      <c r="E4053" s="25">
        <v>408392.42250947049</v>
      </c>
      <c r="F4053" s="25">
        <v>1577595.0239666286</v>
      </c>
      <c r="G4053" s="25">
        <v>1239492.9681545179</v>
      </c>
      <c r="H4053" s="25">
        <v>636489.24490338564</v>
      </c>
      <c r="I4053" s="25">
        <v>1121675.6523761963</v>
      </c>
      <c r="J4053" s="25">
        <v>-52873.818618374877</v>
      </c>
      <c r="K4053" s="25">
        <v>708484.26637991611</v>
      </c>
      <c r="L4053" s="33">
        <v>1152259.0972267222</v>
      </c>
    </row>
    <row r="4054" spans="2:12" x14ac:dyDescent="0.25">
      <c r="B4054" s="27">
        <v>4049</v>
      </c>
      <c r="C4054" s="24">
        <v>1516565.2654313194</v>
      </c>
      <c r="D4054" s="25">
        <v>177567.76419878751</v>
      </c>
      <c r="E4054" s="25">
        <v>759024.49706940725</v>
      </c>
      <c r="F4054" s="25">
        <v>-1445639.818857573</v>
      </c>
      <c r="G4054" s="25">
        <v>2494628.8329153918</v>
      </c>
      <c r="H4054" s="25">
        <v>360505.60165335191</v>
      </c>
      <c r="I4054" s="25">
        <v>2251674.3309655618</v>
      </c>
      <c r="J4054" s="25">
        <v>-1071207.6756316596</v>
      </c>
      <c r="K4054" s="25">
        <v>477556.11171731399</v>
      </c>
      <c r="L4054" s="33">
        <v>1887962.8513619015</v>
      </c>
    </row>
    <row r="4055" spans="2:12" x14ac:dyDescent="0.25">
      <c r="B4055" s="27">
        <v>4050</v>
      </c>
      <c r="C4055" s="24">
        <v>559389.08776551299</v>
      </c>
      <c r="D4055" s="25">
        <v>-516393.04552155733</v>
      </c>
      <c r="E4055" s="25">
        <v>-66416.254059414379</v>
      </c>
      <c r="F4055" s="25">
        <v>1843274.899299941</v>
      </c>
      <c r="G4055" s="25">
        <v>794369.47596849035</v>
      </c>
      <c r="H4055" s="25">
        <v>1255371.7187510412</v>
      </c>
      <c r="I4055" s="25">
        <v>-68684.291981549002</v>
      </c>
      <c r="J4055" s="25">
        <v>-405968.97670537699</v>
      </c>
      <c r="K4055" s="25">
        <v>1681041.2338228095</v>
      </c>
      <c r="L4055" s="33">
        <v>1461217.7780100834</v>
      </c>
    </row>
    <row r="4056" spans="2:12" x14ac:dyDescent="0.25">
      <c r="B4056" s="27">
        <v>4051</v>
      </c>
      <c r="C4056" s="24">
        <v>-1190582.2736635078</v>
      </c>
      <c r="D4056" s="25">
        <v>1828099.7431988819</v>
      </c>
      <c r="E4056" s="25">
        <v>1115057.9410532741</v>
      </c>
      <c r="F4056" s="25">
        <v>-959424.29722835543</v>
      </c>
      <c r="G4056" s="25">
        <v>2697688.2190810116</v>
      </c>
      <c r="H4056" s="25">
        <v>549564.54943849519</v>
      </c>
      <c r="I4056" s="25">
        <v>649300.2239098167</v>
      </c>
      <c r="J4056" s="25">
        <v>155934.33192964504</v>
      </c>
      <c r="K4056" s="25">
        <v>335948.33714335924</v>
      </c>
      <c r="L4056" s="33">
        <v>-332991.24387880042</v>
      </c>
    </row>
    <row r="4057" spans="2:12" x14ac:dyDescent="0.25">
      <c r="B4057" s="27">
        <v>4052</v>
      </c>
      <c r="C4057" s="24">
        <v>1932190.571899082</v>
      </c>
      <c r="D4057" s="25">
        <v>961768.87442143634</v>
      </c>
      <c r="E4057" s="25">
        <v>2007708.1326067578</v>
      </c>
      <c r="F4057" s="25">
        <v>2981465.2263355465</v>
      </c>
      <c r="G4057" s="25">
        <v>66186.278422010131</v>
      </c>
      <c r="H4057" s="25">
        <v>277700.43091340782</v>
      </c>
      <c r="I4057" s="25">
        <v>1480482.6912664892</v>
      </c>
      <c r="J4057" s="25">
        <v>-646470.33273738949</v>
      </c>
      <c r="K4057" s="25">
        <v>-352189.47647231258</v>
      </c>
      <c r="L4057" s="33">
        <v>546373.55861552339</v>
      </c>
    </row>
    <row r="4058" spans="2:12" x14ac:dyDescent="0.25">
      <c r="B4058" s="27">
        <v>4053</v>
      </c>
      <c r="C4058" s="24">
        <v>2682562.9202243704</v>
      </c>
      <c r="D4058" s="25">
        <v>86496.989305847324</v>
      </c>
      <c r="E4058" s="25">
        <v>-1215767.3141840519</v>
      </c>
      <c r="F4058" s="25">
        <v>3385077.7231799089</v>
      </c>
      <c r="G4058" s="25">
        <v>1012364.7436943729</v>
      </c>
      <c r="H4058" s="25">
        <v>1011757.1476483084</v>
      </c>
      <c r="I4058" s="25">
        <v>1434833.2496380564</v>
      </c>
      <c r="J4058" s="25">
        <v>231363.97546477616</v>
      </c>
      <c r="K4058" s="25">
        <v>3559509.6971756527</v>
      </c>
      <c r="L4058" s="33">
        <v>278941.63849591371</v>
      </c>
    </row>
    <row r="4059" spans="2:12" x14ac:dyDescent="0.25">
      <c r="B4059" s="27">
        <v>4054</v>
      </c>
      <c r="C4059" s="24">
        <v>514012.60961251426</v>
      </c>
      <c r="D4059" s="25">
        <v>457541.66143460758</v>
      </c>
      <c r="E4059" s="25">
        <v>-872732.95284871198</v>
      </c>
      <c r="F4059" s="25">
        <v>889372.90857554087</v>
      </c>
      <c r="G4059" s="25">
        <v>2318028.1427624775</v>
      </c>
      <c r="H4059" s="25">
        <v>1968260.420667653</v>
      </c>
      <c r="I4059" s="25">
        <v>3135816.1829302828</v>
      </c>
      <c r="J4059" s="25">
        <v>471566.60369055439</v>
      </c>
      <c r="K4059" s="25">
        <v>-480897.35152648343</v>
      </c>
      <c r="L4059" s="33">
        <v>128532.851772408</v>
      </c>
    </row>
    <row r="4060" spans="2:12" x14ac:dyDescent="0.25">
      <c r="B4060" s="27">
        <v>4055</v>
      </c>
      <c r="C4060" s="24">
        <v>1614906.5982331159</v>
      </c>
      <c r="D4060" s="25">
        <v>-1642090.6947951587</v>
      </c>
      <c r="E4060" s="25">
        <v>1015381.8523473819</v>
      </c>
      <c r="F4060" s="25">
        <v>-729907.96649120003</v>
      </c>
      <c r="G4060" s="25">
        <v>823770.39198393188</v>
      </c>
      <c r="H4060" s="25">
        <v>55875.110208743718</v>
      </c>
      <c r="I4060" s="25">
        <v>-108770.99485830124</v>
      </c>
      <c r="J4060" s="25">
        <v>1006622.8386252737</v>
      </c>
      <c r="K4060" s="25">
        <v>1396514.060669492</v>
      </c>
      <c r="L4060" s="33">
        <v>-1101980.4959380846</v>
      </c>
    </row>
    <row r="4061" spans="2:12" x14ac:dyDescent="0.25">
      <c r="B4061" s="27">
        <v>4056</v>
      </c>
      <c r="C4061" s="24">
        <v>41377.806086665951</v>
      </c>
      <c r="D4061" s="25">
        <v>2069391.3312076493</v>
      </c>
      <c r="E4061" s="25">
        <v>1990887.6967072473</v>
      </c>
      <c r="F4061" s="25">
        <v>-998572.04033326637</v>
      </c>
      <c r="G4061" s="25">
        <v>1592295.3888782216</v>
      </c>
      <c r="H4061" s="25">
        <v>613529.28662100993</v>
      </c>
      <c r="I4061" s="25">
        <v>-211794.47374885157</v>
      </c>
      <c r="J4061" s="25">
        <v>576916.04312235862</v>
      </c>
      <c r="K4061" s="25">
        <v>669720.49277944677</v>
      </c>
      <c r="L4061" s="33">
        <v>1530879.3491896428</v>
      </c>
    </row>
    <row r="4062" spans="2:12" x14ac:dyDescent="0.25">
      <c r="B4062" s="27">
        <v>4057</v>
      </c>
      <c r="C4062" s="24">
        <v>2543124.3665404664</v>
      </c>
      <c r="D4062" s="25">
        <v>365990.761837692</v>
      </c>
      <c r="E4062" s="25">
        <v>308407.62771918019</v>
      </c>
      <c r="F4062" s="25">
        <v>1501867.6095664883</v>
      </c>
      <c r="G4062" s="25">
        <v>390209.46126644965</v>
      </c>
      <c r="H4062" s="25">
        <v>474831.4034223808</v>
      </c>
      <c r="I4062" s="25">
        <v>1848023.3059850093</v>
      </c>
      <c r="J4062" s="25">
        <v>160067.19080309104</v>
      </c>
      <c r="K4062" s="25">
        <v>1175326.1475017937</v>
      </c>
      <c r="L4062" s="33">
        <v>609771.86407555547</v>
      </c>
    </row>
    <row r="4063" spans="2:12" x14ac:dyDescent="0.25">
      <c r="B4063" s="27">
        <v>4058</v>
      </c>
      <c r="C4063" s="24">
        <v>1502923.2475651391</v>
      </c>
      <c r="D4063" s="25">
        <v>1706090.3989907606</v>
      </c>
      <c r="E4063" s="25">
        <v>-934342.00617963308</v>
      </c>
      <c r="F4063" s="25">
        <v>1598759.6518246369</v>
      </c>
      <c r="G4063" s="25">
        <v>376084.42185308179</v>
      </c>
      <c r="H4063" s="25">
        <v>223711.65763180284</v>
      </c>
      <c r="I4063" s="25">
        <v>-1053032.6002494725</v>
      </c>
      <c r="J4063" s="25">
        <v>-370317.93519616267</v>
      </c>
      <c r="K4063" s="25">
        <v>-1036124.4356194697</v>
      </c>
      <c r="L4063" s="33">
        <v>939474.69969536783</v>
      </c>
    </row>
    <row r="4064" spans="2:12" x14ac:dyDescent="0.25">
      <c r="B4064" s="27">
        <v>4059</v>
      </c>
      <c r="C4064" s="24">
        <v>1972635.5506892996</v>
      </c>
      <c r="D4064" s="25">
        <v>-253553.21804367192</v>
      </c>
      <c r="E4064" s="25">
        <v>2097651.0480269222</v>
      </c>
      <c r="F4064" s="25">
        <v>2264215.4896590272</v>
      </c>
      <c r="G4064" s="25">
        <v>887223.11695506237</v>
      </c>
      <c r="H4064" s="25">
        <v>842889.44334658701</v>
      </c>
      <c r="I4064" s="25">
        <v>261968.49268483184</v>
      </c>
      <c r="J4064" s="25">
        <v>539089.28873995878</v>
      </c>
      <c r="K4064" s="25">
        <v>844730.79420539131</v>
      </c>
      <c r="L4064" s="33">
        <v>292963.38896429958</v>
      </c>
    </row>
    <row r="4065" spans="2:12" x14ac:dyDescent="0.25">
      <c r="B4065" s="27">
        <v>4060</v>
      </c>
      <c r="C4065" s="24">
        <v>-1629397.0396597064</v>
      </c>
      <c r="D4065" s="25">
        <v>-316715.59207541822</v>
      </c>
      <c r="E4065" s="25">
        <v>829504.94760260079</v>
      </c>
      <c r="F4065" s="25">
        <v>-311010.99923440022</v>
      </c>
      <c r="G4065" s="25">
        <v>-835688.5803446197</v>
      </c>
      <c r="H4065" s="25">
        <v>3239776.4167024177</v>
      </c>
      <c r="I4065" s="25">
        <v>2465512.7686407194</v>
      </c>
      <c r="J4065" s="25">
        <v>482389.81642476702</v>
      </c>
      <c r="K4065" s="25">
        <v>2980407.8421102474</v>
      </c>
      <c r="L4065" s="33">
        <v>1062747.7569440724</v>
      </c>
    </row>
    <row r="4066" spans="2:12" x14ac:dyDescent="0.25">
      <c r="B4066" s="27">
        <v>4061</v>
      </c>
      <c r="C4066" s="24">
        <v>1411581.1485029524</v>
      </c>
      <c r="D4066" s="25">
        <v>785257.9566102922</v>
      </c>
      <c r="E4066" s="25">
        <v>2109659.8027107916</v>
      </c>
      <c r="F4066" s="25">
        <v>504994.3262874214</v>
      </c>
      <c r="G4066" s="25">
        <v>1029419.7357785981</v>
      </c>
      <c r="H4066" s="25">
        <v>1499351.9408637555</v>
      </c>
      <c r="I4066" s="25">
        <v>-984165.25346420612</v>
      </c>
      <c r="J4066" s="25">
        <v>1030579.3440889399</v>
      </c>
      <c r="K4066" s="25">
        <v>964663.50277378643</v>
      </c>
      <c r="L4066" s="33">
        <v>196850.85629802383</v>
      </c>
    </row>
    <row r="4067" spans="2:12" x14ac:dyDescent="0.25">
      <c r="B4067" s="27">
        <v>4062</v>
      </c>
      <c r="C4067" s="24">
        <v>979900.54038670752</v>
      </c>
      <c r="D4067" s="25">
        <v>1082276.108937107</v>
      </c>
      <c r="E4067" s="25">
        <v>930798.68054056354</v>
      </c>
      <c r="F4067" s="25">
        <v>1962227.9102648115</v>
      </c>
      <c r="G4067" s="25">
        <v>1930669.2697201883</v>
      </c>
      <c r="H4067" s="25">
        <v>2662752.547429943</v>
      </c>
      <c r="I4067" s="25">
        <v>11915.051628402434</v>
      </c>
      <c r="J4067" s="25">
        <v>523917.65216416726</v>
      </c>
      <c r="K4067" s="25">
        <v>100422.48343542311</v>
      </c>
      <c r="L4067" s="33">
        <v>2392953.5133128669</v>
      </c>
    </row>
    <row r="4068" spans="2:12" x14ac:dyDescent="0.25">
      <c r="B4068" s="27">
        <v>4063</v>
      </c>
      <c r="C4068" s="24">
        <v>3683173.8932737061</v>
      </c>
      <c r="D4068" s="25">
        <v>175792.19788701087</v>
      </c>
      <c r="E4068" s="25">
        <v>1462750.7600216107</v>
      </c>
      <c r="F4068" s="25">
        <v>-563614.76558399061</v>
      </c>
      <c r="G4068" s="25">
        <v>913948.36124149291</v>
      </c>
      <c r="H4068" s="25">
        <v>733033.87287437543</v>
      </c>
      <c r="I4068" s="25">
        <v>755454.37721797265</v>
      </c>
      <c r="J4068" s="25">
        <v>211082.30772443395</v>
      </c>
      <c r="K4068" s="25">
        <v>632024.72589302948</v>
      </c>
      <c r="L4068" s="33">
        <v>940273.7572177304</v>
      </c>
    </row>
    <row r="4069" spans="2:12" x14ac:dyDescent="0.25">
      <c r="B4069" s="27">
        <v>4064</v>
      </c>
      <c r="C4069" s="24">
        <v>556732.16203077417</v>
      </c>
      <c r="D4069" s="25">
        <v>1014108.0959737194</v>
      </c>
      <c r="E4069" s="25">
        <v>1858001.1022682693</v>
      </c>
      <c r="F4069" s="25">
        <v>-284995.69039506419</v>
      </c>
      <c r="G4069" s="25">
        <v>158988.10618843185</v>
      </c>
      <c r="H4069" s="25">
        <v>781900.67063796334</v>
      </c>
      <c r="I4069" s="25">
        <v>1714235.2876446117</v>
      </c>
      <c r="J4069" s="25">
        <v>612098.5291557922</v>
      </c>
      <c r="K4069" s="25">
        <v>-1255304.6890521939</v>
      </c>
      <c r="L4069" s="33">
        <v>188198.34103083471</v>
      </c>
    </row>
    <row r="4070" spans="2:12" x14ac:dyDescent="0.25">
      <c r="B4070" s="27">
        <v>4065</v>
      </c>
      <c r="C4070" s="24">
        <v>478947.90940376511</v>
      </c>
      <c r="D4070" s="25">
        <v>1329977.3802681114</v>
      </c>
      <c r="E4070" s="25">
        <v>-355910.8075705939</v>
      </c>
      <c r="F4070" s="25">
        <v>1220068.9801741703</v>
      </c>
      <c r="G4070" s="25">
        <v>941558.90529935667</v>
      </c>
      <c r="H4070" s="25">
        <v>-1093189.9995025122</v>
      </c>
      <c r="I4070" s="25">
        <v>209446.74972648872</v>
      </c>
      <c r="J4070" s="25">
        <v>823374.01450294582</v>
      </c>
      <c r="K4070" s="25">
        <v>-73781.816555987112</v>
      </c>
      <c r="L4070" s="33">
        <v>-576731.16478422657</v>
      </c>
    </row>
    <row r="4071" spans="2:12" x14ac:dyDescent="0.25">
      <c r="B4071" s="27">
        <v>4066</v>
      </c>
      <c r="C4071" s="24">
        <v>409240.70928669069</v>
      </c>
      <c r="D4071" s="25">
        <v>72634.116238013376</v>
      </c>
      <c r="E4071" s="25">
        <v>1375138.9264749032</v>
      </c>
      <c r="F4071" s="25">
        <v>1991332.2957391134</v>
      </c>
      <c r="G4071" s="25">
        <v>613883.66347781708</v>
      </c>
      <c r="H4071" s="25">
        <v>485552.10979343485</v>
      </c>
      <c r="I4071" s="25">
        <v>-1048602.7223041523</v>
      </c>
      <c r="J4071" s="25">
        <v>-1429482.8602238544</v>
      </c>
      <c r="K4071" s="25">
        <v>810106.0741006881</v>
      </c>
      <c r="L4071" s="33">
        <v>4909.7683763457462</v>
      </c>
    </row>
    <row r="4072" spans="2:12" x14ac:dyDescent="0.25">
      <c r="B4072" s="27">
        <v>4067</v>
      </c>
      <c r="C4072" s="24">
        <v>-1008647.6933698882</v>
      </c>
      <c r="D4072" s="25">
        <v>2257532.224140184</v>
      </c>
      <c r="E4072" s="25">
        <v>84113.16166588245</v>
      </c>
      <c r="F4072" s="25">
        <v>1341998.1209298354</v>
      </c>
      <c r="G4072" s="25">
        <v>561583.31531582866</v>
      </c>
      <c r="H4072" s="25">
        <v>660052.78589597577</v>
      </c>
      <c r="I4072" s="25">
        <v>527070.82988127787</v>
      </c>
      <c r="J4072" s="25">
        <v>2458822.7414667886</v>
      </c>
      <c r="K4072" s="25">
        <v>2165992.7210811698</v>
      </c>
      <c r="L4072" s="33">
        <v>408075.82028412586</v>
      </c>
    </row>
    <row r="4073" spans="2:12" x14ac:dyDescent="0.25">
      <c r="B4073" s="27">
        <v>4068</v>
      </c>
      <c r="C4073" s="24">
        <v>478825.87718723668</v>
      </c>
      <c r="D4073" s="25">
        <v>-512638.48045897949</v>
      </c>
      <c r="E4073" s="25">
        <v>-260622.96006722841</v>
      </c>
      <c r="F4073" s="25">
        <v>-674883.0207648417</v>
      </c>
      <c r="G4073" s="25">
        <v>1525685.265574595</v>
      </c>
      <c r="H4073" s="25">
        <v>792669.68516108068</v>
      </c>
      <c r="I4073" s="25">
        <v>2292960.9008631776</v>
      </c>
      <c r="J4073" s="25">
        <v>265668.84480048344</v>
      </c>
      <c r="K4073" s="25">
        <v>2878888.4583728076</v>
      </c>
      <c r="L4073" s="33">
        <v>2924265.5525351558</v>
      </c>
    </row>
    <row r="4074" spans="2:12" x14ac:dyDescent="0.25">
      <c r="B4074" s="27">
        <v>4069</v>
      </c>
      <c r="C4074" s="24">
        <v>127980.11537357885</v>
      </c>
      <c r="D4074" s="25">
        <v>391482.31044767285</v>
      </c>
      <c r="E4074" s="25">
        <v>1824979.3315608352</v>
      </c>
      <c r="F4074" s="25">
        <v>2136107.1878752569</v>
      </c>
      <c r="G4074" s="25">
        <v>260153.92137770727</v>
      </c>
      <c r="H4074" s="25">
        <v>812150.15629877197</v>
      </c>
      <c r="I4074" s="25">
        <v>1838619.8435387807</v>
      </c>
      <c r="J4074" s="25">
        <v>1110099.2876537545</v>
      </c>
      <c r="K4074" s="25">
        <v>583377.51041646022</v>
      </c>
      <c r="L4074" s="33">
        <v>131386.36833913438</v>
      </c>
    </row>
    <row r="4075" spans="2:12" x14ac:dyDescent="0.25">
      <c r="B4075" s="27">
        <v>4070</v>
      </c>
      <c r="C4075" s="24">
        <v>-69663.079154160339</v>
      </c>
      <c r="D4075" s="25">
        <v>495560.47747417912</v>
      </c>
      <c r="E4075" s="25">
        <v>1240968.4808641491</v>
      </c>
      <c r="F4075" s="25">
        <v>756032.35140055371</v>
      </c>
      <c r="G4075" s="25">
        <v>141409.16602781322</v>
      </c>
      <c r="H4075" s="25">
        <v>1520619.5705288956</v>
      </c>
      <c r="I4075" s="25">
        <v>1578141.0213066335</v>
      </c>
      <c r="J4075" s="25">
        <v>468308.1867243289</v>
      </c>
      <c r="K4075" s="25">
        <v>3659435.1864247657</v>
      </c>
      <c r="L4075" s="33">
        <v>748542.46529919328</v>
      </c>
    </row>
    <row r="4076" spans="2:12" x14ac:dyDescent="0.25">
      <c r="B4076" s="27">
        <v>4071</v>
      </c>
      <c r="C4076" s="24">
        <v>1885601.1793014016</v>
      </c>
      <c r="D4076" s="25">
        <v>1344313.4591670921</v>
      </c>
      <c r="E4076" s="25">
        <v>-473801.60338652134</v>
      </c>
      <c r="F4076" s="25">
        <v>711039.94397610333</v>
      </c>
      <c r="G4076" s="25">
        <v>1281070.8130168878</v>
      </c>
      <c r="H4076" s="25">
        <v>1224845.7359143645</v>
      </c>
      <c r="I4076" s="25">
        <v>76969.954302594066</v>
      </c>
      <c r="J4076" s="25">
        <v>1424623.6306319316</v>
      </c>
      <c r="K4076" s="25">
        <v>2159782.9400713369</v>
      </c>
      <c r="L4076" s="33">
        <v>1195084.8813713887</v>
      </c>
    </row>
    <row r="4077" spans="2:12" x14ac:dyDescent="0.25">
      <c r="B4077" s="27">
        <v>4072</v>
      </c>
      <c r="C4077" s="24">
        <v>-1922366.3666857537</v>
      </c>
      <c r="D4077" s="25">
        <v>1320343.7869790024</v>
      </c>
      <c r="E4077" s="25">
        <v>1193.7978143291548</v>
      </c>
      <c r="F4077" s="25">
        <v>1762710.9377930854</v>
      </c>
      <c r="G4077" s="25">
        <v>-990580.93771973066</v>
      </c>
      <c r="H4077" s="25">
        <v>381286.60833945638</v>
      </c>
      <c r="I4077" s="25">
        <v>718669.49592164531</v>
      </c>
      <c r="J4077" s="25">
        <v>14015.197181784548</v>
      </c>
      <c r="K4077" s="25">
        <v>588880.83298921771</v>
      </c>
      <c r="L4077" s="33">
        <v>822168.78691914864</v>
      </c>
    </row>
    <row r="4078" spans="2:12" x14ac:dyDescent="0.25">
      <c r="B4078" s="27">
        <v>4073</v>
      </c>
      <c r="C4078" s="24">
        <v>474586.92106006481</v>
      </c>
      <c r="D4078" s="25">
        <v>1422346.6499316031</v>
      </c>
      <c r="E4078" s="25">
        <v>990207.9217475527</v>
      </c>
      <c r="F4078" s="25">
        <v>1060674.5764609477</v>
      </c>
      <c r="G4078" s="25">
        <v>430685.51257163007</v>
      </c>
      <c r="H4078" s="25">
        <v>-1236228.5822070378</v>
      </c>
      <c r="I4078" s="25">
        <v>1540302.9378083469</v>
      </c>
      <c r="J4078" s="25">
        <v>1353606.4824159313</v>
      </c>
      <c r="K4078" s="25">
        <v>1209936.463047531</v>
      </c>
      <c r="L4078" s="33">
        <v>621606.24180563493</v>
      </c>
    </row>
    <row r="4079" spans="2:12" x14ac:dyDescent="0.25">
      <c r="B4079" s="27">
        <v>4074</v>
      </c>
      <c r="C4079" s="24">
        <v>2809771.2901606821</v>
      </c>
      <c r="D4079" s="25">
        <v>1110198.787076503</v>
      </c>
      <c r="E4079" s="25">
        <v>58232.823813926429</v>
      </c>
      <c r="F4079" s="25">
        <v>467560.51541328803</v>
      </c>
      <c r="G4079" s="25">
        <v>1732896.0414625928</v>
      </c>
      <c r="H4079" s="25">
        <v>861847.27565386938</v>
      </c>
      <c r="I4079" s="25">
        <v>-421341.5226160707</v>
      </c>
      <c r="J4079" s="25">
        <v>8364.8223973507993</v>
      </c>
      <c r="K4079" s="25">
        <v>2087844.7009997703</v>
      </c>
      <c r="L4079" s="33">
        <v>-197929.66293479363</v>
      </c>
    </row>
    <row r="4080" spans="2:12" x14ac:dyDescent="0.25">
      <c r="B4080" s="27">
        <v>4075</v>
      </c>
      <c r="C4080" s="24">
        <v>1225060.8631202877</v>
      </c>
      <c r="D4080" s="25">
        <v>1192865.6154219876</v>
      </c>
      <c r="E4080" s="25">
        <v>1855593.6370420223</v>
      </c>
      <c r="F4080" s="25">
        <v>1031135.8583334722</v>
      </c>
      <c r="G4080" s="25">
        <v>1385581.498902014</v>
      </c>
      <c r="H4080" s="25">
        <v>363412.17159948777</v>
      </c>
      <c r="I4080" s="25">
        <v>1332608.6562415529</v>
      </c>
      <c r="J4080" s="25">
        <v>927398.96412123973</v>
      </c>
      <c r="K4080" s="25">
        <v>532325.81350460462</v>
      </c>
      <c r="L4080" s="33">
        <v>992770.26259748451</v>
      </c>
    </row>
    <row r="4081" spans="2:12" x14ac:dyDescent="0.25">
      <c r="B4081" s="27">
        <v>4076</v>
      </c>
      <c r="C4081" s="24">
        <v>-2241379.579862331</v>
      </c>
      <c r="D4081" s="25">
        <v>1578685.4490369251</v>
      </c>
      <c r="E4081" s="25">
        <v>3584365.0067476034</v>
      </c>
      <c r="F4081" s="25">
        <v>-859685.18207543483</v>
      </c>
      <c r="G4081" s="25">
        <v>2009466.8145394069</v>
      </c>
      <c r="H4081" s="25">
        <v>736301.07368778437</v>
      </c>
      <c r="I4081" s="25">
        <v>1691229.3332804902</v>
      </c>
      <c r="J4081" s="25">
        <v>756667.32482159324</v>
      </c>
      <c r="K4081" s="25">
        <v>2383352.3250664999</v>
      </c>
      <c r="L4081" s="33">
        <v>39873.570671568625</v>
      </c>
    </row>
    <row r="4082" spans="2:12" x14ac:dyDescent="0.25">
      <c r="B4082" s="27">
        <v>4077</v>
      </c>
      <c r="C4082" s="24">
        <v>-832183.75297522033</v>
      </c>
      <c r="D4082" s="25">
        <v>998729.52256628545</v>
      </c>
      <c r="E4082" s="25">
        <v>470537.88698172476</v>
      </c>
      <c r="F4082" s="25">
        <v>945833.84306519944</v>
      </c>
      <c r="G4082" s="25">
        <v>1697114.7476307936</v>
      </c>
      <c r="H4082" s="25">
        <v>757795.12910687644</v>
      </c>
      <c r="I4082" s="25">
        <v>645016.13310958166</v>
      </c>
      <c r="J4082" s="25">
        <v>-8586.0648141796701</v>
      </c>
      <c r="K4082" s="25">
        <v>-386524.36997061968</v>
      </c>
      <c r="L4082" s="33">
        <v>1141756.6570265642</v>
      </c>
    </row>
    <row r="4083" spans="2:12" x14ac:dyDescent="0.25">
      <c r="B4083" s="27">
        <v>4078</v>
      </c>
      <c r="C4083" s="24">
        <v>-1201395.7989617882</v>
      </c>
      <c r="D4083" s="25">
        <v>-88439.200076155365</v>
      </c>
      <c r="E4083" s="25">
        <v>781158.20899215993</v>
      </c>
      <c r="F4083" s="25">
        <v>1645679.5578774926</v>
      </c>
      <c r="G4083" s="25">
        <v>-552948.25678153848</v>
      </c>
      <c r="H4083" s="25">
        <v>-28123.511999281589</v>
      </c>
      <c r="I4083" s="25">
        <v>-892431.22155425744</v>
      </c>
      <c r="J4083" s="25">
        <v>1039409.7705282876</v>
      </c>
      <c r="K4083" s="25">
        <v>1403610.1012348291</v>
      </c>
      <c r="L4083" s="33">
        <v>941218.9064495191</v>
      </c>
    </row>
    <row r="4084" spans="2:12" x14ac:dyDescent="0.25">
      <c r="B4084" s="27">
        <v>4079</v>
      </c>
      <c r="C4084" s="24">
        <v>57979.334559300449</v>
      </c>
      <c r="D4084" s="25">
        <v>-1130723.5109315501</v>
      </c>
      <c r="E4084" s="25">
        <v>3025216.8336828118</v>
      </c>
      <c r="F4084" s="25">
        <v>711444.97336580604</v>
      </c>
      <c r="G4084" s="25">
        <v>448047.17083329521</v>
      </c>
      <c r="H4084" s="25">
        <v>492894.73342410382</v>
      </c>
      <c r="I4084" s="25">
        <v>1280481.4948570058</v>
      </c>
      <c r="J4084" s="25">
        <v>2497579.7998937573</v>
      </c>
      <c r="K4084" s="25">
        <v>2305815.7931304709</v>
      </c>
      <c r="L4084" s="33">
        <v>1322191.9141870681</v>
      </c>
    </row>
    <row r="4085" spans="2:12" x14ac:dyDescent="0.25">
      <c r="B4085" s="27">
        <v>4080</v>
      </c>
      <c r="C4085" s="24">
        <v>-461348.66944483249</v>
      </c>
      <c r="D4085" s="25">
        <v>2785442.748424591</v>
      </c>
      <c r="E4085" s="25">
        <v>1163467.2051710039</v>
      </c>
      <c r="F4085" s="25">
        <v>1101295.2840027572</v>
      </c>
      <c r="G4085" s="25">
        <v>-272015.7269818997</v>
      </c>
      <c r="H4085" s="25">
        <v>195396.65311117657</v>
      </c>
      <c r="I4085" s="25">
        <v>2200684.1892881598</v>
      </c>
      <c r="J4085" s="25">
        <v>565348.80841588415</v>
      </c>
      <c r="K4085" s="25">
        <v>1796307.0076270993</v>
      </c>
      <c r="L4085" s="33">
        <v>-502457.05875407439</v>
      </c>
    </row>
    <row r="4086" spans="2:12" x14ac:dyDescent="0.25">
      <c r="B4086" s="27">
        <v>4081</v>
      </c>
      <c r="C4086" s="24">
        <v>2032827.3795656436</v>
      </c>
      <c r="D4086" s="25">
        <v>-890264.39321685862</v>
      </c>
      <c r="E4086" s="25">
        <v>26811.44450925244</v>
      </c>
      <c r="F4086" s="25">
        <v>3257613.4670250071</v>
      </c>
      <c r="G4086" s="25">
        <v>183570.50205907738</v>
      </c>
      <c r="H4086" s="25">
        <v>1102858.2957154568</v>
      </c>
      <c r="I4086" s="25">
        <v>1242894.0340243531</v>
      </c>
      <c r="J4086" s="25">
        <v>831961.36967904121</v>
      </c>
      <c r="K4086" s="25">
        <v>1259459.529379556</v>
      </c>
      <c r="L4086" s="33">
        <v>1143111.33099843</v>
      </c>
    </row>
    <row r="4087" spans="2:12" x14ac:dyDescent="0.25">
      <c r="B4087" s="27">
        <v>4082</v>
      </c>
      <c r="C4087" s="24">
        <v>2031241.2434130255</v>
      </c>
      <c r="D4087" s="25">
        <v>-122174.57202598173</v>
      </c>
      <c r="E4087" s="25">
        <v>97831.966479555704</v>
      </c>
      <c r="F4087" s="25">
        <v>2018571.9242720343</v>
      </c>
      <c r="G4087" s="25">
        <v>239737.90204606298</v>
      </c>
      <c r="H4087" s="25">
        <v>650275.39625712996</v>
      </c>
      <c r="I4087" s="25">
        <v>2050106.1933248378</v>
      </c>
      <c r="J4087" s="25">
        <v>1998863.6669577537</v>
      </c>
      <c r="K4087" s="25">
        <v>-1024965.1706535476</v>
      </c>
      <c r="L4087" s="33">
        <v>215433.60283630341</v>
      </c>
    </row>
    <row r="4088" spans="2:12" x14ac:dyDescent="0.25">
      <c r="B4088" s="27">
        <v>4083</v>
      </c>
      <c r="C4088" s="24">
        <v>739259.25782001438</v>
      </c>
      <c r="D4088" s="25">
        <v>718434.70686314581</v>
      </c>
      <c r="E4088" s="25">
        <v>3154161.5327267377</v>
      </c>
      <c r="F4088" s="25">
        <v>1314493.7785330443</v>
      </c>
      <c r="G4088" s="25">
        <v>1533978.7491502571</v>
      </c>
      <c r="H4088" s="25">
        <v>2499359.6880900599</v>
      </c>
      <c r="I4088" s="25">
        <v>1112175.3390964256</v>
      </c>
      <c r="J4088" s="25">
        <v>281692.06033500098</v>
      </c>
      <c r="K4088" s="25">
        <v>206869.44880151749</v>
      </c>
      <c r="L4088" s="33">
        <v>-63191.621098433621</v>
      </c>
    </row>
    <row r="4089" spans="2:12" x14ac:dyDescent="0.25">
      <c r="B4089" s="27">
        <v>4084</v>
      </c>
      <c r="C4089" s="24">
        <v>1309812.3031355115</v>
      </c>
      <c r="D4089" s="25">
        <v>-1983343.62622217</v>
      </c>
      <c r="E4089" s="25">
        <v>3285333.3464087103</v>
      </c>
      <c r="F4089" s="25">
        <v>378328.02289234241</v>
      </c>
      <c r="G4089" s="25">
        <v>546493.85472017247</v>
      </c>
      <c r="H4089" s="25">
        <v>2899828.0979398084</v>
      </c>
      <c r="I4089" s="25">
        <v>578134.83796715736</v>
      </c>
      <c r="J4089" s="25">
        <v>1910236.6609251881</v>
      </c>
      <c r="K4089" s="25">
        <v>224922.86502511147</v>
      </c>
      <c r="L4089" s="33">
        <v>-1534355.5605693343</v>
      </c>
    </row>
    <row r="4090" spans="2:12" x14ac:dyDescent="0.25">
      <c r="B4090" s="27">
        <v>4085</v>
      </c>
      <c r="C4090" s="24">
        <v>-1722340.949954926</v>
      </c>
      <c r="D4090" s="25">
        <v>-744337.00767593132</v>
      </c>
      <c r="E4090" s="25">
        <v>1403178.7678393703</v>
      </c>
      <c r="F4090" s="25">
        <v>1256647.0316495858</v>
      </c>
      <c r="G4090" s="25">
        <v>588581.29377930192</v>
      </c>
      <c r="H4090" s="25">
        <v>971979.41099051479</v>
      </c>
      <c r="I4090" s="25">
        <v>1732424.1732412972</v>
      </c>
      <c r="J4090" s="25">
        <v>596229.30638350686</v>
      </c>
      <c r="K4090" s="25">
        <v>-207219.54125565011</v>
      </c>
      <c r="L4090" s="33">
        <v>1578034.862038814</v>
      </c>
    </row>
    <row r="4091" spans="2:12" x14ac:dyDescent="0.25">
      <c r="B4091" s="27">
        <v>4086</v>
      </c>
      <c r="C4091" s="24">
        <v>1222142.1000699336</v>
      </c>
      <c r="D4091" s="25">
        <v>1033329.6257712217</v>
      </c>
      <c r="E4091" s="25">
        <v>237501.82175281923</v>
      </c>
      <c r="F4091" s="25">
        <v>684686.48664527759</v>
      </c>
      <c r="G4091" s="25">
        <v>1410973.4962111488</v>
      </c>
      <c r="H4091" s="25">
        <v>2877866.8492563684</v>
      </c>
      <c r="I4091" s="25">
        <v>-815227.84571394091</v>
      </c>
      <c r="J4091" s="25">
        <v>-360122.88291664142</v>
      </c>
      <c r="K4091" s="25">
        <v>-423815.82792761363</v>
      </c>
      <c r="L4091" s="33">
        <v>-619766.801822396</v>
      </c>
    </row>
    <row r="4092" spans="2:12" x14ac:dyDescent="0.25">
      <c r="B4092" s="27">
        <v>4087</v>
      </c>
      <c r="C4092" s="24">
        <v>-1312811.7885637607</v>
      </c>
      <c r="D4092" s="25">
        <v>3299359.3891153056</v>
      </c>
      <c r="E4092" s="25">
        <v>1540907.4893139349</v>
      </c>
      <c r="F4092" s="25">
        <v>1764651.7013398041</v>
      </c>
      <c r="G4092" s="25">
        <v>52470.142881803215</v>
      </c>
      <c r="H4092" s="25">
        <v>898908.91090046987</v>
      </c>
      <c r="I4092" s="25">
        <v>816121.37855321076</v>
      </c>
      <c r="J4092" s="25">
        <v>1013117.9363757353</v>
      </c>
      <c r="K4092" s="25">
        <v>515216.14939308353</v>
      </c>
      <c r="L4092" s="33">
        <v>1558886.3576240959</v>
      </c>
    </row>
    <row r="4093" spans="2:12" x14ac:dyDescent="0.25">
      <c r="B4093" s="27">
        <v>4088</v>
      </c>
      <c r="C4093" s="24">
        <v>635713.40753287729</v>
      </c>
      <c r="D4093" s="25">
        <v>668919.35412829649</v>
      </c>
      <c r="E4093" s="25">
        <v>-780951.48642665567</v>
      </c>
      <c r="F4093" s="25">
        <v>-21056.319048597477</v>
      </c>
      <c r="G4093" s="25">
        <v>1318545.0265143095</v>
      </c>
      <c r="H4093" s="25">
        <v>8273.2622168874368</v>
      </c>
      <c r="I4093" s="25">
        <v>727185.78796189371</v>
      </c>
      <c r="J4093" s="25">
        <v>-1182578.0248868777</v>
      </c>
      <c r="K4093" s="25">
        <v>949306.57456354471</v>
      </c>
      <c r="L4093" s="33">
        <v>1851944.1376080355</v>
      </c>
    </row>
    <row r="4094" spans="2:12" x14ac:dyDescent="0.25">
      <c r="B4094" s="27">
        <v>4089</v>
      </c>
      <c r="C4094" s="24">
        <v>1499546.5688510458</v>
      </c>
      <c r="D4094" s="25">
        <v>1344312.5218929537</v>
      </c>
      <c r="E4094" s="25">
        <v>1565316.8456305754</v>
      </c>
      <c r="F4094" s="25">
        <v>406442.89283129945</v>
      </c>
      <c r="G4094" s="25">
        <v>-760753.26866183244</v>
      </c>
      <c r="H4094" s="25">
        <v>-516857.73445037939</v>
      </c>
      <c r="I4094" s="25">
        <v>35241.709138784092</v>
      </c>
      <c r="J4094" s="25">
        <v>37754.813613565639</v>
      </c>
      <c r="K4094" s="25">
        <v>-291652.85478766961</v>
      </c>
      <c r="L4094" s="33">
        <v>-687265.69348828495</v>
      </c>
    </row>
    <row r="4095" spans="2:12" x14ac:dyDescent="0.25">
      <c r="B4095" s="27">
        <v>4090</v>
      </c>
      <c r="C4095" s="24">
        <v>942787.04223410506</v>
      </c>
      <c r="D4095" s="25">
        <v>1728384.5170090105</v>
      </c>
      <c r="E4095" s="25">
        <v>1741038.6542142732</v>
      </c>
      <c r="F4095" s="25">
        <v>403342.09972819779</v>
      </c>
      <c r="G4095" s="25">
        <v>823092.12973200995</v>
      </c>
      <c r="H4095" s="25">
        <v>-1685074.009834656</v>
      </c>
      <c r="I4095" s="25">
        <v>1899720.3681429038</v>
      </c>
      <c r="J4095" s="25">
        <v>1774385.7884749984</v>
      </c>
      <c r="K4095" s="25">
        <v>1612050.7349260217</v>
      </c>
      <c r="L4095" s="33">
        <v>1941690.6724563572</v>
      </c>
    </row>
    <row r="4096" spans="2:12" x14ac:dyDescent="0.25">
      <c r="B4096" s="27">
        <v>4091</v>
      </c>
      <c r="C4096" s="24">
        <v>1179360.375019778</v>
      </c>
      <c r="D4096" s="25">
        <v>2540134.3825736539</v>
      </c>
      <c r="E4096" s="25">
        <v>-806994.89724871842</v>
      </c>
      <c r="F4096" s="25">
        <v>1608417.8263962464</v>
      </c>
      <c r="G4096" s="25">
        <v>494005.67723166663</v>
      </c>
      <c r="H4096" s="25">
        <v>1118554.4910807898</v>
      </c>
      <c r="I4096" s="25">
        <v>170678.89247858711</v>
      </c>
      <c r="J4096" s="25">
        <v>868478.42004069546</v>
      </c>
      <c r="K4096" s="25">
        <v>1747602.5622892007</v>
      </c>
      <c r="L4096" s="33">
        <v>255431.17460186314</v>
      </c>
    </row>
    <row r="4097" spans="2:12" x14ac:dyDescent="0.25">
      <c r="B4097" s="27">
        <v>4092</v>
      </c>
      <c r="C4097" s="24">
        <v>2676103.8976699393</v>
      </c>
      <c r="D4097" s="25">
        <v>39402.589886670932</v>
      </c>
      <c r="E4097" s="25">
        <v>-1907349.5672080119</v>
      </c>
      <c r="F4097" s="25">
        <v>1090069.6482083085</v>
      </c>
      <c r="G4097" s="25">
        <v>247497.83785499819</v>
      </c>
      <c r="H4097" s="25">
        <v>3286247.6204954432</v>
      </c>
      <c r="I4097" s="25">
        <v>973581.30666292273</v>
      </c>
      <c r="J4097" s="25">
        <v>1946985.2418815736</v>
      </c>
      <c r="K4097" s="25">
        <v>2009009.1251374432</v>
      </c>
      <c r="L4097" s="33">
        <v>-729002.20260426123</v>
      </c>
    </row>
    <row r="4098" spans="2:12" x14ac:dyDescent="0.25">
      <c r="B4098" s="27">
        <v>4093</v>
      </c>
      <c r="C4098" s="24">
        <v>1417811.0248066513</v>
      </c>
      <c r="D4098" s="25">
        <v>1982985.7523151431</v>
      </c>
      <c r="E4098" s="25">
        <v>205345.15339740738</v>
      </c>
      <c r="F4098" s="25">
        <v>3025.4054370326921</v>
      </c>
      <c r="G4098" s="25">
        <v>280837.83923343616</v>
      </c>
      <c r="H4098" s="25">
        <v>1464126.749210326</v>
      </c>
      <c r="I4098" s="25">
        <v>1413001.392068923</v>
      </c>
      <c r="J4098" s="25">
        <v>732267.0818193038</v>
      </c>
      <c r="K4098" s="25">
        <v>-658985.1588328504</v>
      </c>
      <c r="L4098" s="33">
        <v>1800713.5289108632</v>
      </c>
    </row>
    <row r="4099" spans="2:12" x14ac:dyDescent="0.25">
      <c r="B4099" s="27">
        <v>4094</v>
      </c>
      <c r="C4099" s="24">
        <v>1433996.1636578906</v>
      </c>
      <c r="D4099" s="25">
        <v>2448174.4287148425</v>
      </c>
      <c r="E4099" s="25">
        <v>-1504943.1240258738</v>
      </c>
      <c r="F4099" s="25">
        <v>1528838.2297765547</v>
      </c>
      <c r="G4099" s="25">
        <v>1378196.3611336835</v>
      </c>
      <c r="H4099" s="25">
        <v>1801562.850717545</v>
      </c>
      <c r="I4099" s="25">
        <v>62446.008284011856</v>
      </c>
      <c r="J4099" s="25">
        <v>2169057.3044062182</v>
      </c>
      <c r="K4099" s="25">
        <v>-104681.45978689613</v>
      </c>
      <c r="L4099" s="33">
        <v>-1659064.1267463337</v>
      </c>
    </row>
    <row r="4100" spans="2:12" x14ac:dyDescent="0.25">
      <c r="B4100" s="27">
        <v>4095</v>
      </c>
      <c r="C4100" s="24">
        <v>75754.080871134531</v>
      </c>
      <c r="D4100" s="25">
        <v>1674151.9480971824</v>
      </c>
      <c r="E4100" s="25">
        <v>476178.76171898749</v>
      </c>
      <c r="F4100" s="25">
        <v>2290995.8335225461</v>
      </c>
      <c r="G4100" s="25">
        <v>2403630.2534831595</v>
      </c>
      <c r="H4100" s="25">
        <v>1510908.8359963447</v>
      </c>
      <c r="I4100" s="25">
        <v>-497404.96173914615</v>
      </c>
      <c r="J4100" s="25">
        <v>158522.5805632202</v>
      </c>
      <c r="K4100" s="25">
        <v>2212154.935104195</v>
      </c>
      <c r="L4100" s="33">
        <v>1463043.6222387543</v>
      </c>
    </row>
    <row r="4101" spans="2:12" x14ac:dyDescent="0.25">
      <c r="B4101" s="27">
        <v>4096</v>
      </c>
      <c r="C4101" s="24">
        <v>434985.1960963821</v>
      </c>
      <c r="D4101" s="25">
        <v>1185535.2598516927</v>
      </c>
      <c r="E4101" s="25">
        <v>-976823.44651579205</v>
      </c>
      <c r="F4101" s="25">
        <v>1541913.1721063354</v>
      </c>
      <c r="G4101" s="25">
        <v>-622108.18125040084</v>
      </c>
      <c r="H4101" s="25">
        <v>291311.94046535483</v>
      </c>
      <c r="I4101" s="25">
        <v>1797130.4491127739</v>
      </c>
      <c r="J4101" s="25">
        <v>442632.19711320847</v>
      </c>
      <c r="K4101" s="25">
        <v>577987.43588876352</v>
      </c>
      <c r="L4101" s="33">
        <v>-585803.02105480153</v>
      </c>
    </row>
    <row r="4102" spans="2:12" x14ac:dyDescent="0.25">
      <c r="B4102" s="27">
        <v>4097</v>
      </c>
      <c r="C4102" s="24">
        <v>1718343.9835295849</v>
      </c>
      <c r="D4102" s="25">
        <v>467028.18351375125</v>
      </c>
      <c r="E4102" s="25">
        <v>2036402.8127717385</v>
      </c>
      <c r="F4102" s="25">
        <v>-836014.74345067143</v>
      </c>
      <c r="G4102" s="25">
        <v>53507.612502172589</v>
      </c>
      <c r="H4102" s="25">
        <v>1911612.2312701358</v>
      </c>
      <c r="I4102" s="25">
        <v>2305480.1316024144</v>
      </c>
      <c r="J4102" s="25">
        <v>1283636.7373119863</v>
      </c>
      <c r="K4102" s="25">
        <v>2411787.4183602063</v>
      </c>
      <c r="L4102" s="33">
        <v>46984.895226866007</v>
      </c>
    </row>
    <row r="4103" spans="2:12" x14ac:dyDescent="0.25">
      <c r="B4103" s="27">
        <v>4098</v>
      </c>
      <c r="C4103" s="24">
        <v>2879816.7880375544</v>
      </c>
      <c r="D4103" s="25">
        <v>1156760.236375527</v>
      </c>
      <c r="E4103" s="25">
        <v>751758.80025132606</v>
      </c>
      <c r="F4103" s="25">
        <v>1382513.8383411122</v>
      </c>
      <c r="G4103" s="25">
        <v>598603.35358791566</v>
      </c>
      <c r="H4103" s="25">
        <v>2319921.8505464494</v>
      </c>
      <c r="I4103" s="25">
        <v>1353685.4073407208</v>
      </c>
      <c r="J4103" s="25">
        <v>2482586.5565028982</v>
      </c>
      <c r="K4103" s="25">
        <v>1030683.8914693878</v>
      </c>
      <c r="L4103" s="33">
        <v>-1875593.5458629939</v>
      </c>
    </row>
    <row r="4104" spans="2:12" x14ac:dyDescent="0.25">
      <c r="B4104" s="27">
        <v>4099</v>
      </c>
      <c r="C4104" s="24">
        <v>-2038543.6566249279</v>
      </c>
      <c r="D4104" s="25">
        <v>447047.82478714455</v>
      </c>
      <c r="E4104" s="25">
        <v>1223367.3781568408</v>
      </c>
      <c r="F4104" s="25">
        <v>1390442.9582662056</v>
      </c>
      <c r="G4104" s="25">
        <v>473847.15849050833</v>
      </c>
      <c r="H4104" s="25">
        <v>900644.24760878272</v>
      </c>
      <c r="I4104" s="25">
        <v>1034776.894357305</v>
      </c>
      <c r="J4104" s="25">
        <v>1887772.1662597111</v>
      </c>
      <c r="K4104" s="25">
        <v>1198364.6915748147</v>
      </c>
      <c r="L4104" s="33">
        <v>431961.34530233918</v>
      </c>
    </row>
    <row r="4105" spans="2:12" x14ac:dyDescent="0.25">
      <c r="B4105" s="27">
        <v>4100</v>
      </c>
      <c r="C4105" s="24">
        <v>2848379.3924563406</v>
      </c>
      <c r="D4105" s="25">
        <v>1165965.9189963578</v>
      </c>
      <c r="E4105" s="25">
        <v>36848.319741536397</v>
      </c>
      <c r="F4105" s="25">
        <v>1655268.6144652348</v>
      </c>
      <c r="G4105" s="25">
        <v>1677450.1822695201</v>
      </c>
      <c r="H4105" s="25">
        <v>452008.81912227906</v>
      </c>
      <c r="I4105" s="25">
        <v>1651883.0695585338</v>
      </c>
      <c r="J4105" s="25">
        <v>3224455.3417838295</v>
      </c>
      <c r="K4105" s="25">
        <v>932654.12957609165</v>
      </c>
      <c r="L4105" s="33">
        <v>1146602.6334124375</v>
      </c>
    </row>
    <row r="4106" spans="2:12" x14ac:dyDescent="0.25">
      <c r="B4106" s="27">
        <v>4101</v>
      </c>
      <c r="C4106" s="24">
        <v>2864718.1759057273</v>
      </c>
      <c r="D4106" s="25">
        <v>-143222.32148339273</v>
      </c>
      <c r="E4106" s="25">
        <v>415523.04900845047</v>
      </c>
      <c r="F4106" s="25">
        <v>310703.19984062202</v>
      </c>
      <c r="G4106" s="25">
        <v>2425402.0710351113</v>
      </c>
      <c r="H4106" s="25">
        <v>372327.80467397068</v>
      </c>
      <c r="I4106" s="25">
        <v>3149215.6433086246</v>
      </c>
      <c r="J4106" s="25">
        <v>-368517.44353820244</v>
      </c>
      <c r="K4106" s="25">
        <v>-527674.0727034146</v>
      </c>
      <c r="L4106" s="33">
        <v>1472105.5865677902</v>
      </c>
    </row>
    <row r="4107" spans="2:12" x14ac:dyDescent="0.25">
      <c r="B4107" s="27">
        <v>4102</v>
      </c>
      <c r="C4107" s="24">
        <v>1541725.0001940378</v>
      </c>
      <c r="D4107" s="25">
        <v>-179979.57234783983</v>
      </c>
      <c r="E4107" s="25">
        <v>166147.63525960501</v>
      </c>
      <c r="F4107" s="25">
        <v>2192217.9805225623</v>
      </c>
      <c r="G4107" s="25">
        <v>2268247.3335935883</v>
      </c>
      <c r="H4107" s="25">
        <v>667528.9073032327</v>
      </c>
      <c r="I4107" s="25">
        <v>925531.6095102597</v>
      </c>
      <c r="J4107" s="25">
        <v>236378.43992964597</v>
      </c>
      <c r="K4107" s="25">
        <v>985044.82983239787</v>
      </c>
      <c r="L4107" s="33">
        <v>449069.46363400854</v>
      </c>
    </row>
    <row r="4108" spans="2:12" x14ac:dyDescent="0.25">
      <c r="B4108" s="27">
        <v>4103</v>
      </c>
      <c r="C4108" s="24">
        <v>1658228.5122399889</v>
      </c>
      <c r="D4108" s="25">
        <v>447311.10539927706</v>
      </c>
      <c r="E4108" s="25">
        <v>172628.2847847417</v>
      </c>
      <c r="F4108" s="25">
        <v>953774.80572298914</v>
      </c>
      <c r="G4108" s="25">
        <v>851771.09417807497</v>
      </c>
      <c r="H4108" s="25">
        <v>428031.11503647966</v>
      </c>
      <c r="I4108" s="25">
        <v>370841.37560907193</v>
      </c>
      <c r="J4108" s="25">
        <v>-532707.75371624902</v>
      </c>
      <c r="K4108" s="25">
        <v>-365906.27082975116</v>
      </c>
      <c r="L4108" s="33">
        <v>662735.56589203142</v>
      </c>
    </row>
    <row r="4109" spans="2:12" x14ac:dyDescent="0.25">
      <c r="B4109" s="27">
        <v>4104</v>
      </c>
      <c r="C4109" s="24">
        <v>1549146.2918326696</v>
      </c>
      <c r="D4109" s="25">
        <v>1927862.1443009987</v>
      </c>
      <c r="E4109" s="25">
        <v>-639279.30371368444</v>
      </c>
      <c r="F4109" s="25">
        <v>-181775.22247751476</v>
      </c>
      <c r="G4109" s="25">
        <v>-1241838.2552284608</v>
      </c>
      <c r="H4109" s="25">
        <v>1455914.1220447742</v>
      </c>
      <c r="I4109" s="25">
        <v>1342760.0162247596</v>
      </c>
      <c r="J4109" s="25">
        <v>2143297.4433843726</v>
      </c>
      <c r="K4109" s="25">
        <v>1097350.4988166876</v>
      </c>
      <c r="L4109" s="33">
        <v>-1246698.8767973955</v>
      </c>
    </row>
    <row r="4110" spans="2:12" x14ac:dyDescent="0.25">
      <c r="B4110" s="27">
        <v>4105</v>
      </c>
      <c r="C4110" s="24">
        <v>1960127.9486351609</v>
      </c>
      <c r="D4110" s="25">
        <v>1662539.7197796172</v>
      </c>
      <c r="E4110" s="25">
        <v>-1088120.6411834257</v>
      </c>
      <c r="F4110" s="25">
        <v>150999.20116562443</v>
      </c>
      <c r="G4110" s="25">
        <v>-537048.57338740118</v>
      </c>
      <c r="H4110" s="25">
        <v>-46124.564179935493</v>
      </c>
      <c r="I4110" s="25">
        <v>3306889.0307052685</v>
      </c>
      <c r="J4110" s="25">
        <v>1528966.6659169262</v>
      </c>
      <c r="K4110" s="25">
        <v>1518307.6735838358</v>
      </c>
      <c r="L4110" s="33">
        <v>2223719.2545542056</v>
      </c>
    </row>
    <row r="4111" spans="2:12" x14ac:dyDescent="0.25">
      <c r="B4111" s="27">
        <v>4106</v>
      </c>
      <c r="C4111" s="24">
        <v>1361444.5090069622</v>
      </c>
      <c r="D4111" s="25">
        <v>2462720.0904867491</v>
      </c>
      <c r="E4111" s="25">
        <v>-45213.084394779522</v>
      </c>
      <c r="F4111" s="25">
        <v>-556952.84245964419</v>
      </c>
      <c r="G4111" s="25">
        <v>-896634.66247743741</v>
      </c>
      <c r="H4111" s="25">
        <v>1305357.5320864483</v>
      </c>
      <c r="I4111" s="25">
        <v>720424.68697991781</v>
      </c>
      <c r="J4111" s="25">
        <v>1746137.5635522287</v>
      </c>
      <c r="K4111" s="25">
        <v>782649.80823090719</v>
      </c>
      <c r="L4111" s="33">
        <v>316539.88728620857</v>
      </c>
    </row>
    <row r="4112" spans="2:12" x14ac:dyDescent="0.25">
      <c r="B4112" s="27">
        <v>4107</v>
      </c>
      <c r="C4112" s="24">
        <v>2211363.650799497</v>
      </c>
      <c r="D4112" s="25">
        <v>994411.52513495786</v>
      </c>
      <c r="E4112" s="25">
        <v>266791.32730538957</v>
      </c>
      <c r="F4112" s="25">
        <v>1870717.815019669</v>
      </c>
      <c r="G4112" s="25">
        <v>1552059.1212875005</v>
      </c>
      <c r="H4112" s="25">
        <v>2041963.5959509732</v>
      </c>
      <c r="I4112" s="25">
        <v>485228.75073752692</v>
      </c>
      <c r="J4112" s="25">
        <v>1933760.7233321588</v>
      </c>
      <c r="K4112" s="25">
        <v>364097.08403055463</v>
      </c>
      <c r="L4112" s="33">
        <v>2908930.5188819738</v>
      </c>
    </row>
    <row r="4113" spans="2:12" x14ac:dyDescent="0.25">
      <c r="B4113" s="27">
        <v>4108</v>
      </c>
      <c r="C4113" s="24">
        <v>2476969.1768864682</v>
      </c>
      <c r="D4113" s="25">
        <v>-64367.304977194872</v>
      </c>
      <c r="E4113" s="25">
        <v>1094510.5239068512</v>
      </c>
      <c r="F4113" s="25">
        <v>34240.735430371948</v>
      </c>
      <c r="G4113" s="25">
        <v>1461038.5503432127</v>
      </c>
      <c r="H4113" s="25">
        <v>975620.21640660521</v>
      </c>
      <c r="I4113" s="25">
        <v>890913.0758490162</v>
      </c>
      <c r="J4113" s="25">
        <v>-283721.71934623318</v>
      </c>
      <c r="K4113" s="25">
        <v>-109056.09463153733</v>
      </c>
      <c r="L4113" s="33">
        <v>-353535.78733825637</v>
      </c>
    </row>
    <row r="4114" spans="2:12" x14ac:dyDescent="0.25">
      <c r="B4114" s="27">
        <v>4109</v>
      </c>
      <c r="C4114" s="24">
        <v>-577248.9229181218</v>
      </c>
      <c r="D4114" s="25">
        <v>1702540.6149894064</v>
      </c>
      <c r="E4114" s="25">
        <v>2119357.3368854821</v>
      </c>
      <c r="F4114" s="25">
        <v>1198406.0128150927</v>
      </c>
      <c r="G4114" s="25">
        <v>-580584.64263709914</v>
      </c>
      <c r="H4114" s="25">
        <v>1189790.5788837243</v>
      </c>
      <c r="I4114" s="25">
        <v>299741.50889426889</v>
      </c>
      <c r="J4114" s="25">
        <v>-782827.98343003588</v>
      </c>
      <c r="K4114" s="25">
        <v>472522.25887185847</v>
      </c>
      <c r="L4114" s="33">
        <v>868187.98180965753</v>
      </c>
    </row>
    <row r="4115" spans="2:12" x14ac:dyDescent="0.25">
      <c r="B4115" s="27">
        <v>4110</v>
      </c>
      <c r="C4115" s="24">
        <v>612520.06874813652</v>
      </c>
      <c r="D4115" s="25">
        <v>-289306.41567009035</v>
      </c>
      <c r="E4115" s="25">
        <v>2261889.0295141106</v>
      </c>
      <c r="F4115" s="25">
        <v>1512788.5405717436</v>
      </c>
      <c r="G4115" s="25">
        <v>-136535.33287295047</v>
      </c>
      <c r="H4115" s="25">
        <v>1908965.1218931535</v>
      </c>
      <c r="I4115" s="25">
        <v>764441.71655381285</v>
      </c>
      <c r="J4115" s="25">
        <v>-831088.37560824794</v>
      </c>
      <c r="K4115" s="25">
        <v>898312.40306338575</v>
      </c>
      <c r="L4115" s="33">
        <v>-473498.63724737614</v>
      </c>
    </row>
    <row r="4116" spans="2:12" x14ac:dyDescent="0.25">
      <c r="B4116" s="27">
        <v>4111</v>
      </c>
      <c r="C4116" s="24">
        <v>-460150.15463826898</v>
      </c>
      <c r="D4116" s="25">
        <v>2340165.1124390122</v>
      </c>
      <c r="E4116" s="25">
        <v>143446.13642718596</v>
      </c>
      <c r="F4116" s="25">
        <v>2668122.5405825684</v>
      </c>
      <c r="G4116" s="25">
        <v>916316.02982773166</v>
      </c>
      <c r="H4116" s="25">
        <v>1640330.3412000625</v>
      </c>
      <c r="I4116" s="25">
        <v>-278718.49384258641</v>
      </c>
      <c r="J4116" s="25">
        <v>628874.02398318006</v>
      </c>
      <c r="K4116" s="25">
        <v>-484104.53613984957</v>
      </c>
      <c r="L4116" s="33">
        <v>2918597.6289266776</v>
      </c>
    </row>
    <row r="4117" spans="2:12" x14ac:dyDescent="0.25">
      <c r="B4117" s="27">
        <v>4112</v>
      </c>
      <c r="C4117" s="24">
        <v>756717.30933501106</v>
      </c>
      <c r="D4117" s="25">
        <v>1097269.0229886658</v>
      </c>
      <c r="E4117" s="25">
        <v>1734200.365197767</v>
      </c>
      <c r="F4117" s="25">
        <v>1855693.0674677785</v>
      </c>
      <c r="G4117" s="25">
        <v>-69814.194531681947</v>
      </c>
      <c r="H4117" s="25">
        <v>212103.76971532963</v>
      </c>
      <c r="I4117" s="25">
        <v>-185430.71585566364</v>
      </c>
      <c r="J4117" s="25">
        <v>1207490.2613417273</v>
      </c>
      <c r="K4117" s="25">
        <v>1692778.611793695</v>
      </c>
      <c r="L4117" s="33">
        <v>798080.06506812526</v>
      </c>
    </row>
    <row r="4118" spans="2:12" x14ac:dyDescent="0.25">
      <c r="B4118" s="27">
        <v>4113</v>
      </c>
      <c r="C4118" s="24">
        <v>-248276.91577707138</v>
      </c>
      <c r="D4118" s="25">
        <v>2809337.5475578727</v>
      </c>
      <c r="E4118" s="25">
        <v>-289974.0024139015</v>
      </c>
      <c r="F4118" s="25">
        <v>-411810.79675576789</v>
      </c>
      <c r="G4118" s="25">
        <v>1711368.3580320766</v>
      </c>
      <c r="H4118" s="25">
        <v>610361.39396172483</v>
      </c>
      <c r="I4118" s="25">
        <v>1733161.579641195</v>
      </c>
      <c r="J4118" s="25">
        <v>1026335.6786052948</v>
      </c>
      <c r="K4118" s="25">
        <v>-324820.40610304661</v>
      </c>
      <c r="L4118" s="33">
        <v>-1633297.8840991983</v>
      </c>
    </row>
    <row r="4119" spans="2:12" x14ac:dyDescent="0.25">
      <c r="B4119" s="27">
        <v>4114</v>
      </c>
      <c r="C4119" s="24">
        <v>611587.73260703124</v>
      </c>
      <c r="D4119" s="25">
        <v>-1015481.0494949222</v>
      </c>
      <c r="E4119" s="25">
        <v>1602971.7450050702</v>
      </c>
      <c r="F4119" s="25">
        <v>615734.61784200743</v>
      </c>
      <c r="G4119" s="25">
        <v>1241345.7322716564</v>
      </c>
      <c r="H4119" s="25">
        <v>828742.09990002774</v>
      </c>
      <c r="I4119" s="25">
        <v>2395485.5713944649</v>
      </c>
      <c r="J4119" s="25">
        <v>2089500.9498826731</v>
      </c>
      <c r="K4119" s="25">
        <v>113837.41548391245</v>
      </c>
      <c r="L4119" s="33">
        <v>848288.31938758586</v>
      </c>
    </row>
    <row r="4120" spans="2:12" x14ac:dyDescent="0.25">
      <c r="B4120" s="27">
        <v>4115</v>
      </c>
      <c r="C4120" s="24">
        <v>-972160.332302853</v>
      </c>
      <c r="D4120" s="25">
        <v>2094082.4627853595</v>
      </c>
      <c r="E4120" s="25">
        <v>-311599.10097511346</v>
      </c>
      <c r="F4120" s="25">
        <v>1549290.7730654408</v>
      </c>
      <c r="G4120" s="25">
        <v>393853.97493888997</v>
      </c>
      <c r="H4120" s="25">
        <v>2224753.3124072272</v>
      </c>
      <c r="I4120" s="25">
        <v>1543223.3833986083</v>
      </c>
      <c r="J4120" s="25">
        <v>2586304.8767978307</v>
      </c>
      <c r="K4120" s="25">
        <v>630761.93776745815</v>
      </c>
      <c r="L4120" s="33">
        <v>2676327.1322886851</v>
      </c>
    </row>
    <row r="4121" spans="2:12" x14ac:dyDescent="0.25">
      <c r="B4121" s="27">
        <v>4116</v>
      </c>
      <c r="C4121" s="24">
        <v>-233675.46785098501</v>
      </c>
      <c r="D4121" s="25">
        <v>918149.5845364891</v>
      </c>
      <c r="E4121" s="25">
        <v>1186069.5687644151</v>
      </c>
      <c r="F4121" s="25">
        <v>2555813.8624600451</v>
      </c>
      <c r="G4121" s="25">
        <v>147417.01030542841</v>
      </c>
      <c r="H4121" s="25">
        <v>30528.01084788423</v>
      </c>
      <c r="I4121" s="25">
        <v>447818.02150164358</v>
      </c>
      <c r="J4121" s="25">
        <v>313506.3989096256</v>
      </c>
      <c r="K4121" s="25">
        <v>310023.44728942355</v>
      </c>
      <c r="L4121" s="33">
        <v>494936.12650519889</v>
      </c>
    </row>
    <row r="4122" spans="2:12" x14ac:dyDescent="0.25">
      <c r="B4122" s="27">
        <v>4117</v>
      </c>
      <c r="C4122" s="24">
        <v>-243383.43725405028</v>
      </c>
      <c r="D4122" s="25">
        <v>-253536.45930882823</v>
      </c>
      <c r="E4122" s="25">
        <v>2547496.7852469319</v>
      </c>
      <c r="F4122" s="25">
        <v>-627093.62504448323</v>
      </c>
      <c r="G4122" s="25">
        <v>462073.46615710296</v>
      </c>
      <c r="H4122" s="25">
        <v>-42353.836078953464</v>
      </c>
      <c r="I4122" s="25">
        <v>1361114.4512087838</v>
      </c>
      <c r="J4122" s="25">
        <v>838596.53230083082</v>
      </c>
      <c r="K4122" s="25">
        <v>-631343.68018679973</v>
      </c>
      <c r="L4122" s="33">
        <v>-609735.441032195</v>
      </c>
    </row>
    <row r="4123" spans="2:12" x14ac:dyDescent="0.25">
      <c r="B4123" s="27">
        <v>4118</v>
      </c>
      <c r="C4123" s="24">
        <v>70077.051791331731</v>
      </c>
      <c r="D4123" s="25">
        <v>-904778.69015333476</v>
      </c>
      <c r="E4123" s="25">
        <v>364171.39142547967</v>
      </c>
      <c r="F4123" s="25">
        <v>1372735.3918914464</v>
      </c>
      <c r="G4123" s="25">
        <v>2220663.0989069161</v>
      </c>
      <c r="H4123" s="25">
        <v>59928.129689231515</v>
      </c>
      <c r="I4123" s="25">
        <v>196669.00858346652</v>
      </c>
      <c r="J4123" s="25">
        <v>1157059.9796442864</v>
      </c>
      <c r="K4123" s="25">
        <v>137149.84565212391</v>
      </c>
      <c r="L4123" s="33">
        <v>3171526.2705414868</v>
      </c>
    </row>
    <row r="4124" spans="2:12" x14ac:dyDescent="0.25">
      <c r="B4124" s="27">
        <v>4119</v>
      </c>
      <c r="C4124" s="24">
        <v>-691772.81448659487</v>
      </c>
      <c r="D4124" s="25">
        <v>-1083198.9332194151</v>
      </c>
      <c r="E4124" s="25">
        <v>1292759.1551917815</v>
      </c>
      <c r="F4124" s="25">
        <v>1560443.8482670733</v>
      </c>
      <c r="G4124" s="25">
        <v>-709321.14892930305</v>
      </c>
      <c r="H4124" s="25">
        <v>1055385.441482381</v>
      </c>
      <c r="I4124" s="25">
        <v>2093407.2234992217</v>
      </c>
      <c r="J4124" s="25">
        <v>1930725.0647766651</v>
      </c>
      <c r="K4124" s="25">
        <v>998390.26337867789</v>
      </c>
      <c r="L4124" s="33">
        <v>859913.53836481227</v>
      </c>
    </row>
    <row r="4125" spans="2:12" x14ac:dyDescent="0.25">
      <c r="B4125" s="27">
        <v>4120</v>
      </c>
      <c r="C4125" s="24">
        <v>772261.23512262292</v>
      </c>
      <c r="D4125" s="25">
        <v>1168394.4938176246</v>
      </c>
      <c r="E4125" s="25">
        <v>988988.06486329064</v>
      </c>
      <c r="F4125" s="25">
        <v>-30354.128549213056</v>
      </c>
      <c r="G4125" s="25">
        <v>1079855.2795213242</v>
      </c>
      <c r="H4125" s="25">
        <v>484448.80203908868</v>
      </c>
      <c r="I4125" s="25">
        <v>-715861.34348933818</v>
      </c>
      <c r="J4125" s="25">
        <v>-117218.48343600659</v>
      </c>
      <c r="K4125" s="25">
        <v>698809.90068943333</v>
      </c>
      <c r="L4125" s="33">
        <v>-308472.2274495028</v>
      </c>
    </row>
    <row r="4126" spans="2:12" x14ac:dyDescent="0.25">
      <c r="B4126" s="27">
        <v>4121</v>
      </c>
      <c r="C4126" s="24">
        <v>568465.1719347164</v>
      </c>
      <c r="D4126" s="25">
        <v>1850503.8153924951</v>
      </c>
      <c r="E4126" s="25">
        <v>1840168.6808293052</v>
      </c>
      <c r="F4126" s="25">
        <v>-2004943.7877227059</v>
      </c>
      <c r="G4126" s="25">
        <v>-457087.14581982745</v>
      </c>
      <c r="H4126" s="25">
        <v>1197973.9472065144</v>
      </c>
      <c r="I4126" s="25">
        <v>478418.97447738796</v>
      </c>
      <c r="J4126" s="25">
        <v>-195439.42712366907</v>
      </c>
      <c r="K4126" s="25">
        <v>1275707.3948253924</v>
      </c>
      <c r="L4126" s="33">
        <v>2743186.4097130578</v>
      </c>
    </row>
    <row r="4127" spans="2:12" x14ac:dyDescent="0.25">
      <c r="B4127" s="27">
        <v>4122</v>
      </c>
      <c r="C4127" s="24">
        <v>975318.49704716261</v>
      </c>
      <c r="D4127" s="25">
        <v>-637461.6225912096</v>
      </c>
      <c r="E4127" s="25">
        <v>962171.74244725052</v>
      </c>
      <c r="F4127" s="25">
        <v>2983840.5203312803</v>
      </c>
      <c r="G4127" s="25">
        <v>-455287.13310608547</v>
      </c>
      <c r="H4127" s="25">
        <v>478172.94186647423</v>
      </c>
      <c r="I4127" s="25">
        <v>276172.00717545766</v>
      </c>
      <c r="J4127" s="25">
        <v>627752.56319595641</v>
      </c>
      <c r="K4127" s="25">
        <v>1024774.812439336</v>
      </c>
      <c r="L4127" s="33">
        <v>667800.14828689909</v>
      </c>
    </row>
    <row r="4128" spans="2:12" x14ac:dyDescent="0.25">
      <c r="B4128" s="27">
        <v>4123</v>
      </c>
      <c r="C4128" s="24">
        <v>1170396.710966249</v>
      </c>
      <c r="D4128" s="25">
        <v>1453684.8480083407</v>
      </c>
      <c r="E4128" s="25">
        <v>899816.02165357675</v>
      </c>
      <c r="F4128" s="25">
        <v>1978223.2215930247</v>
      </c>
      <c r="G4128" s="25">
        <v>28057.546179840341</v>
      </c>
      <c r="H4128" s="25">
        <v>13525.548472549301</v>
      </c>
      <c r="I4128" s="25">
        <v>1223573.7528024022</v>
      </c>
      <c r="J4128" s="25">
        <v>1413566.6880712798</v>
      </c>
      <c r="K4128" s="25">
        <v>1187615.4261883772</v>
      </c>
      <c r="L4128" s="33">
        <v>2722001.3446326945</v>
      </c>
    </row>
    <row r="4129" spans="2:12" x14ac:dyDescent="0.25">
      <c r="B4129" s="27">
        <v>4124</v>
      </c>
      <c r="C4129" s="24">
        <v>-99656.929204477929</v>
      </c>
      <c r="D4129" s="25">
        <v>-739698.82753854431</v>
      </c>
      <c r="E4129" s="25">
        <v>715212.75556150498</v>
      </c>
      <c r="F4129" s="25">
        <v>1818917.2691438915</v>
      </c>
      <c r="G4129" s="25">
        <v>-437249.75205285987</v>
      </c>
      <c r="H4129" s="25">
        <v>1851506.9240954332</v>
      </c>
      <c r="I4129" s="25">
        <v>1457055.1425200016</v>
      </c>
      <c r="J4129" s="25">
        <v>-375128.44141609175</v>
      </c>
      <c r="K4129" s="25">
        <v>2913790.226911054</v>
      </c>
      <c r="L4129" s="33">
        <v>2598601.4254152188</v>
      </c>
    </row>
    <row r="4130" spans="2:12" x14ac:dyDescent="0.25">
      <c r="B4130" s="27">
        <v>4125</v>
      </c>
      <c r="C4130" s="24">
        <v>762796.91971333232</v>
      </c>
      <c r="D4130" s="25">
        <v>-643508.55367793888</v>
      </c>
      <c r="E4130" s="25">
        <v>43490.853126424365</v>
      </c>
      <c r="F4130" s="25">
        <v>818834.35906765517</v>
      </c>
      <c r="G4130" s="25">
        <v>1260562.3294063453</v>
      </c>
      <c r="H4130" s="25">
        <v>1329587.9229741907</v>
      </c>
      <c r="I4130" s="25">
        <v>1995952.985298926</v>
      </c>
      <c r="J4130" s="25">
        <v>2220783.6276272954</v>
      </c>
      <c r="K4130" s="25">
        <v>-12868.384035968687</v>
      </c>
      <c r="L4130" s="33">
        <v>-110152.50072495453</v>
      </c>
    </row>
    <row r="4131" spans="2:12" x14ac:dyDescent="0.25">
      <c r="B4131" s="27">
        <v>4126</v>
      </c>
      <c r="C4131" s="24">
        <v>-1001149.2523089349</v>
      </c>
      <c r="D4131" s="25">
        <v>1581562.7958085258</v>
      </c>
      <c r="E4131" s="25">
        <v>1905125.2664003363</v>
      </c>
      <c r="F4131" s="25">
        <v>404663.50102796685</v>
      </c>
      <c r="G4131" s="25">
        <v>975764.14753636671</v>
      </c>
      <c r="H4131" s="25">
        <v>1249864.5362711297</v>
      </c>
      <c r="I4131" s="25">
        <v>-1361245.4644799584</v>
      </c>
      <c r="J4131" s="25">
        <v>375995.97406367306</v>
      </c>
      <c r="K4131" s="25">
        <v>604122.32847034093</v>
      </c>
      <c r="L4131" s="33">
        <v>1680287.8324992047</v>
      </c>
    </row>
    <row r="4132" spans="2:12" x14ac:dyDescent="0.25">
      <c r="B4132" s="27">
        <v>4127</v>
      </c>
      <c r="C4132" s="24">
        <v>548412.75361054344</v>
      </c>
      <c r="D4132" s="25">
        <v>556271.69018558692</v>
      </c>
      <c r="E4132" s="25">
        <v>1130662.4879050986</v>
      </c>
      <c r="F4132" s="25">
        <v>781996.02082622051</v>
      </c>
      <c r="G4132" s="25">
        <v>222045.49652172858</v>
      </c>
      <c r="H4132" s="25">
        <v>419368.06224539597</v>
      </c>
      <c r="I4132" s="25">
        <v>-258518.2266051448</v>
      </c>
      <c r="J4132" s="25">
        <v>1248867.0286751115</v>
      </c>
      <c r="K4132" s="25">
        <v>547383.51188150281</v>
      </c>
      <c r="L4132" s="33">
        <v>-281724.88436577329</v>
      </c>
    </row>
    <row r="4133" spans="2:12" x14ac:dyDescent="0.25">
      <c r="B4133" s="27">
        <v>4128</v>
      </c>
      <c r="C4133" s="24">
        <v>-120457.28636569111</v>
      </c>
      <c r="D4133" s="25">
        <v>1335359.7171506034</v>
      </c>
      <c r="E4133" s="25">
        <v>954260.43935529562</v>
      </c>
      <c r="F4133" s="25">
        <v>812728.52351031825</v>
      </c>
      <c r="G4133" s="25">
        <v>1306665.7369690361</v>
      </c>
      <c r="H4133" s="25">
        <v>2241591.5642697085</v>
      </c>
      <c r="I4133" s="25">
        <v>239072.94339097105</v>
      </c>
      <c r="J4133" s="25">
        <v>-157191.00756835984</v>
      </c>
      <c r="K4133" s="25">
        <v>1610848.8994113314</v>
      </c>
      <c r="L4133" s="33">
        <v>516345.99124761764</v>
      </c>
    </row>
    <row r="4134" spans="2:12" x14ac:dyDescent="0.25">
      <c r="B4134" s="27">
        <v>4129</v>
      </c>
      <c r="C4134" s="24">
        <v>455837.63286275137</v>
      </c>
      <c r="D4134" s="25">
        <v>891792.01443244983</v>
      </c>
      <c r="E4134" s="25">
        <v>967085.23709406238</v>
      </c>
      <c r="F4134" s="25">
        <v>119752.26924769767</v>
      </c>
      <c r="G4134" s="25">
        <v>853754.51172413444</v>
      </c>
      <c r="H4134" s="25">
        <v>2485048.4359814092</v>
      </c>
      <c r="I4134" s="25">
        <v>2285382.6633008099</v>
      </c>
      <c r="J4134" s="25">
        <v>-240235.37264120858</v>
      </c>
      <c r="K4134" s="25">
        <v>1874034.7636046577</v>
      </c>
      <c r="L4134" s="33">
        <v>177259.97276589088</v>
      </c>
    </row>
    <row r="4135" spans="2:12" x14ac:dyDescent="0.25">
      <c r="B4135" s="27">
        <v>4130</v>
      </c>
      <c r="C4135" s="24">
        <v>2692790.9962221207</v>
      </c>
      <c r="D4135" s="25">
        <v>-1111146.9097756697</v>
      </c>
      <c r="E4135" s="25">
        <v>-606084.74553829245</v>
      </c>
      <c r="F4135" s="25">
        <v>352877.11095499061</v>
      </c>
      <c r="G4135" s="25">
        <v>-397416.32092066435</v>
      </c>
      <c r="H4135" s="25">
        <v>76514.996285093483</v>
      </c>
      <c r="I4135" s="25">
        <v>146304.38933298923</v>
      </c>
      <c r="J4135" s="25">
        <v>127889.13676263299</v>
      </c>
      <c r="K4135" s="25">
        <v>370429.82664699294</v>
      </c>
      <c r="L4135" s="33">
        <v>1496886.0493811248</v>
      </c>
    </row>
    <row r="4136" spans="2:12" x14ac:dyDescent="0.25">
      <c r="B4136" s="27">
        <v>4131</v>
      </c>
      <c r="C4136" s="24">
        <v>-2679416.6109081791</v>
      </c>
      <c r="D4136" s="25">
        <v>-665837.02614278253</v>
      </c>
      <c r="E4136" s="25">
        <v>3519279.0293030189</v>
      </c>
      <c r="F4136" s="25">
        <v>-306326.21887162002</v>
      </c>
      <c r="G4136" s="25">
        <v>71452.673964986112</v>
      </c>
      <c r="H4136" s="25">
        <v>886157.23138772184</v>
      </c>
      <c r="I4136" s="25">
        <v>243013.11996022239</v>
      </c>
      <c r="J4136" s="25">
        <v>-986947.74590271851</v>
      </c>
      <c r="K4136" s="25">
        <v>792279.26493943948</v>
      </c>
      <c r="L4136" s="33">
        <v>-1300310.9147205106</v>
      </c>
    </row>
    <row r="4137" spans="2:12" x14ac:dyDescent="0.25">
      <c r="B4137" s="27">
        <v>4132</v>
      </c>
      <c r="C4137" s="24">
        <v>2026919.4361208682</v>
      </c>
      <c r="D4137" s="25">
        <v>1803713.2716702758</v>
      </c>
      <c r="E4137" s="25">
        <v>1686124.7901954772</v>
      </c>
      <c r="F4137" s="25">
        <v>115648.59718888067</v>
      </c>
      <c r="G4137" s="25">
        <v>2190337.8774027331</v>
      </c>
      <c r="H4137" s="25">
        <v>251969.91381330881</v>
      </c>
      <c r="I4137" s="25">
        <v>1351286.6160825184</v>
      </c>
      <c r="J4137" s="25">
        <v>345216.58221882442</v>
      </c>
      <c r="K4137" s="25">
        <v>364932.95422472293</v>
      </c>
      <c r="L4137" s="33">
        <v>1917941.3076158757</v>
      </c>
    </row>
    <row r="4138" spans="2:12" x14ac:dyDescent="0.25">
      <c r="B4138" s="27">
        <v>4133</v>
      </c>
      <c r="C4138" s="24">
        <v>1329027.4302076269</v>
      </c>
      <c r="D4138" s="25">
        <v>329664.35792568093</v>
      </c>
      <c r="E4138" s="25">
        <v>982433.81321367156</v>
      </c>
      <c r="F4138" s="25">
        <v>848173.59256950021</v>
      </c>
      <c r="G4138" s="25">
        <v>835952.79808692262</v>
      </c>
      <c r="H4138" s="25">
        <v>2122641.5628802944</v>
      </c>
      <c r="I4138" s="25">
        <v>475028.12073312141</v>
      </c>
      <c r="J4138" s="25">
        <v>199682.75375942793</v>
      </c>
      <c r="K4138" s="25">
        <v>872059.52767000347</v>
      </c>
      <c r="L4138" s="33">
        <v>865389.15522845695</v>
      </c>
    </row>
    <row r="4139" spans="2:12" x14ac:dyDescent="0.25">
      <c r="B4139" s="27">
        <v>4134</v>
      </c>
      <c r="C4139" s="24">
        <v>856408.38831226295</v>
      </c>
      <c r="D4139" s="25">
        <v>1112347.4513894669</v>
      </c>
      <c r="E4139" s="25">
        <v>990610.34390534647</v>
      </c>
      <c r="F4139" s="25">
        <v>1401751.8547877399</v>
      </c>
      <c r="G4139" s="25">
        <v>282822.62092449097</v>
      </c>
      <c r="H4139" s="25">
        <v>1732011.6326940134</v>
      </c>
      <c r="I4139" s="25">
        <v>-842170.81990447175</v>
      </c>
      <c r="J4139" s="25">
        <v>223101.21048156265</v>
      </c>
      <c r="K4139" s="25">
        <v>1657137.228954691</v>
      </c>
      <c r="L4139" s="33">
        <v>-1235688.2088133243</v>
      </c>
    </row>
    <row r="4140" spans="2:12" x14ac:dyDescent="0.25">
      <c r="B4140" s="27">
        <v>4135</v>
      </c>
      <c r="C4140" s="24">
        <v>-1669685.7502003084</v>
      </c>
      <c r="D4140" s="25">
        <v>3034908.6700250972</v>
      </c>
      <c r="E4140" s="25">
        <v>-442569.83709677029</v>
      </c>
      <c r="F4140" s="25">
        <v>1441856.645825753</v>
      </c>
      <c r="G4140" s="25">
        <v>-51919.321239894256</v>
      </c>
      <c r="H4140" s="25">
        <v>622602.03711094894</v>
      </c>
      <c r="I4140" s="25">
        <v>440612.1682858807</v>
      </c>
      <c r="J4140" s="25">
        <v>-748296.55805430375</v>
      </c>
      <c r="K4140" s="25">
        <v>269463.38195042824</v>
      </c>
      <c r="L4140" s="33">
        <v>-123436.86769078765</v>
      </c>
    </row>
    <row r="4141" spans="2:12" x14ac:dyDescent="0.25">
      <c r="B4141" s="27">
        <v>4136</v>
      </c>
      <c r="C4141" s="24">
        <v>-23794.898994578514</v>
      </c>
      <c r="D4141" s="25">
        <v>491717.15332181612</v>
      </c>
      <c r="E4141" s="25">
        <v>3162866.3700959058</v>
      </c>
      <c r="F4141" s="25">
        <v>1578591.8350389102</v>
      </c>
      <c r="G4141" s="25">
        <v>1622209.2636071914</v>
      </c>
      <c r="H4141" s="25">
        <v>-327909.06661329931</v>
      </c>
      <c r="I4141" s="25">
        <v>42840.334176158067</v>
      </c>
      <c r="J4141" s="25">
        <v>1173800.6826390568</v>
      </c>
      <c r="K4141" s="25">
        <v>2103533.601227643</v>
      </c>
      <c r="L4141" s="33">
        <v>1432913.6268586358</v>
      </c>
    </row>
    <row r="4142" spans="2:12" x14ac:dyDescent="0.25">
      <c r="B4142" s="27">
        <v>4137</v>
      </c>
      <c r="C4142" s="24">
        <v>80728.578299711924</v>
      </c>
      <c r="D4142" s="25">
        <v>1681645.0327281384</v>
      </c>
      <c r="E4142" s="25">
        <v>-75141.607153891586</v>
      </c>
      <c r="F4142" s="25">
        <v>2384639.7387389727</v>
      </c>
      <c r="G4142" s="25">
        <v>1483689.4131365707</v>
      </c>
      <c r="H4142" s="25">
        <v>752699.93565323437</v>
      </c>
      <c r="I4142" s="25">
        <v>1114897.8469712576</v>
      </c>
      <c r="J4142" s="25">
        <v>389442.52589937253</v>
      </c>
      <c r="K4142" s="25">
        <v>1905813.9501967221</v>
      </c>
      <c r="L4142" s="33">
        <v>2653172.6725476179</v>
      </c>
    </row>
    <row r="4143" spans="2:12" x14ac:dyDescent="0.25">
      <c r="B4143" s="27">
        <v>4138</v>
      </c>
      <c r="C4143" s="24">
        <v>1913192.9833531193</v>
      </c>
      <c r="D4143" s="25">
        <v>1661230.0739926584</v>
      </c>
      <c r="E4143" s="25">
        <v>477414.10040944628</v>
      </c>
      <c r="F4143" s="25">
        <v>3513787.3669633898</v>
      </c>
      <c r="G4143" s="25">
        <v>1120290.3491592268</v>
      </c>
      <c r="H4143" s="25">
        <v>584460.07577587105</v>
      </c>
      <c r="I4143" s="25">
        <v>568367.83945465647</v>
      </c>
      <c r="J4143" s="25">
        <v>902915.48492266284</v>
      </c>
      <c r="K4143" s="25">
        <v>1366283.4366536671</v>
      </c>
      <c r="L4143" s="33">
        <v>2790237.3719085753</v>
      </c>
    </row>
    <row r="4144" spans="2:12" x14ac:dyDescent="0.25">
      <c r="B4144" s="27">
        <v>4139</v>
      </c>
      <c r="C4144" s="24">
        <v>-1101883.9181661559</v>
      </c>
      <c r="D4144" s="25">
        <v>1289174.4566923715</v>
      </c>
      <c r="E4144" s="25">
        <v>-411668.59585185489</v>
      </c>
      <c r="F4144" s="25">
        <v>442466.12864141306</v>
      </c>
      <c r="G4144" s="25">
        <v>-1156354.405185238</v>
      </c>
      <c r="H4144" s="25">
        <v>944143.54543101043</v>
      </c>
      <c r="I4144" s="25">
        <v>2693316.8211484929</v>
      </c>
      <c r="J4144" s="25">
        <v>718902.8975861189</v>
      </c>
      <c r="K4144" s="25">
        <v>1713587.5580007201</v>
      </c>
      <c r="L4144" s="33">
        <v>431776.29924572771</v>
      </c>
    </row>
    <row r="4145" spans="2:12" x14ac:dyDescent="0.25">
      <c r="B4145" s="27">
        <v>4140</v>
      </c>
      <c r="C4145" s="24">
        <v>741777.88775078626</v>
      </c>
      <c r="D4145" s="25">
        <v>670674.52049264219</v>
      </c>
      <c r="E4145" s="25">
        <v>1104945.5941162845</v>
      </c>
      <c r="F4145" s="25">
        <v>2102680.9601026564</v>
      </c>
      <c r="G4145" s="25">
        <v>388493.23802711396</v>
      </c>
      <c r="H4145" s="25">
        <v>-324345.53534205351</v>
      </c>
      <c r="I4145" s="25">
        <v>189864.32241736259</v>
      </c>
      <c r="J4145" s="25">
        <v>-653457.6121062017</v>
      </c>
      <c r="K4145" s="25">
        <v>91619.553452446125</v>
      </c>
      <c r="L4145" s="33">
        <v>-352318.20190930972</v>
      </c>
    </row>
    <row r="4146" spans="2:12" x14ac:dyDescent="0.25">
      <c r="B4146" s="27">
        <v>4141</v>
      </c>
      <c r="C4146" s="24">
        <v>1775844.1341852611</v>
      </c>
      <c r="D4146" s="25">
        <v>-413834.96590698464</v>
      </c>
      <c r="E4146" s="25">
        <v>1164727.5564010208</v>
      </c>
      <c r="F4146" s="25">
        <v>1545036.5224676374</v>
      </c>
      <c r="G4146" s="25">
        <v>186986.11057412112</v>
      </c>
      <c r="H4146" s="25">
        <v>244683.62367730308</v>
      </c>
      <c r="I4146" s="25">
        <v>1348773.3116998523</v>
      </c>
      <c r="J4146" s="25">
        <v>1161235.0263853064</v>
      </c>
      <c r="K4146" s="25">
        <v>1638828.6820058185</v>
      </c>
      <c r="L4146" s="33">
        <v>1033294.6135104392</v>
      </c>
    </row>
    <row r="4147" spans="2:12" x14ac:dyDescent="0.25">
      <c r="B4147" s="27">
        <v>4142</v>
      </c>
      <c r="C4147" s="24">
        <v>761691.20500016678</v>
      </c>
      <c r="D4147" s="25">
        <v>827058.72256046068</v>
      </c>
      <c r="E4147" s="25">
        <v>2164744.0383366477</v>
      </c>
      <c r="F4147" s="25">
        <v>973922.26695202105</v>
      </c>
      <c r="G4147" s="25">
        <v>191806.65116338339</v>
      </c>
      <c r="H4147" s="25">
        <v>2247809.7018805449</v>
      </c>
      <c r="I4147" s="25">
        <v>205267.55515060574</v>
      </c>
      <c r="J4147" s="25">
        <v>2033120.619135811</v>
      </c>
      <c r="K4147" s="25">
        <v>-624762.32859443221</v>
      </c>
      <c r="L4147" s="33">
        <v>2079647.1908834213</v>
      </c>
    </row>
    <row r="4148" spans="2:12" x14ac:dyDescent="0.25">
      <c r="B4148" s="27">
        <v>4143</v>
      </c>
      <c r="C4148" s="24">
        <v>2439648.745812715</v>
      </c>
      <c r="D4148" s="25">
        <v>-521291.92457004916</v>
      </c>
      <c r="E4148" s="25">
        <v>495181.64992340794</v>
      </c>
      <c r="F4148" s="25">
        <v>266222.91553484509</v>
      </c>
      <c r="G4148" s="25">
        <v>-1809198.4638101321</v>
      </c>
      <c r="H4148" s="25">
        <v>1377463.7245396702</v>
      </c>
      <c r="I4148" s="25">
        <v>949807.6041917298</v>
      </c>
      <c r="J4148" s="25">
        <v>630792.26639813464</v>
      </c>
      <c r="K4148" s="25">
        <v>1957830.8029592186</v>
      </c>
      <c r="L4148" s="33">
        <v>918909.02331447229</v>
      </c>
    </row>
    <row r="4149" spans="2:12" x14ac:dyDescent="0.25">
      <c r="B4149" s="27">
        <v>4144</v>
      </c>
      <c r="C4149" s="24">
        <v>-111704.64127038699</v>
      </c>
      <c r="D4149" s="25">
        <v>1540295.9622590262</v>
      </c>
      <c r="E4149" s="25">
        <v>-63824.393426458817</v>
      </c>
      <c r="F4149" s="25">
        <v>390643.37573361769</v>
      </c>
      <c r="G4149" s="25">
        <v>-631479.88317960803</v>
      </c>
      <c r="H4149" s="25">
        <v>439008.69050642103</v>
      </c>
      <c r="I4149" s="25">
        <v>-236430.77101732232</v>
      </c>
      <c r="J4149" s="25">
        <v>160963.96442828607</v>
      </c>
      <c r="K4149" s="25">
        <v>-297942.58508193493</v>
      </c>
      <c r="L4149" s="33">
        <v>674314.9897773345</v>
      </c>
    </row>
    <row r="4150" spans="2:12" x14ac:dyDescent="0.25">
      <c r="B4150" s="27">
        <v>4145</v>
      </c>
      <c r="C4150" s="24">
        <v>2099400.8825009991</v>
      </c>
      <c r="D4150" s="25">
        <v>2831733.5501492345</v>
      </c>
      <c r="E4150" s="25">
        <v>1853351.0225728839</v>
      </c>
      <c r="F4150" s="25">
        <v>642006.68039614754</v>
      </c>
      <c r="G4150" s="25">
        <v>834974.51668922324</v>
      </c>
      <c r="H4150" s="25">
        <v>150249.03660213389</v>
      </c>
      <c r="I4150" s="25">
        <v>875908.91619097721</v>
      </c>
      <c r="J4150" s="25">
        <v>2440322.2701196228</v>
      </c>
      <c r="K4150" s="25">
        <v>-173410.63992752787</v>
      </c>
      <c r="L4150" s="33">
        <v>1983009.562969449</v>
      </c>
    </row>
    <row r="4151" spans="2:12" x14ac:dyDescent="0.25">
      <c r="B4151" s="27">
        <v>4146</v>
      </c>
      <c r="C4151" s="24">
        <v>199023.98592960648</v>
      </c>
      <c r="D4151" s="25">
        <v>-100332.52675003931</v>
      </c>
      <c r="E4151" s="25">
        <v>1512411.2720891773</v>
      </c>
      <c r="F4151" s="25">
        <v>3043474.0579999411</v>
      </c>
      <c r="G4151" s="25">
        <v>89884.487767939456</v>
      </c>
      <c r="H4151" s="25">
        <v>-507812.83401316963</v>
      </c>
      <c r="I4151" s="25">
        <v>2149851.7857622439</v>
      </c>
      <c r="J4151" s="25">
        <v>724027.71321489662</v>
      </c>
      <c r="K4151" s="25">
        <v>755676.40545623889</v>
      </c>
      <c r="L4151" s="33">
        <v>-799517.46160845784</v>
      </c>
    </row>
    <row r="4152" spans="2:12" x14ac:dyDescent="0.25">
      <c r="B4152" s="27">
        <v>4147</v>
      </c>
      <c r="C4152" s="24">
        <v>68559.439716053661</v>
      </c>
      <c r="D4152" s="25">
        <v>2136088.1396806482</v>
      </c>
      <c r="E4152" s="25">
        <v>1147033.7995563289</v>
      </c>
      <c r="F4152" s="25">
        <v>2060199.241127525</v>
      </c>
      <c r="G4152" s="25">
        <v>1691012.2381606903</v>
      </c>
      <c r="H4152" s="25">
        <v>61840.447730916087</v>
      </c>
      <c r="I4152" s="25">
        <v>223867.6512799859</v>
      </c>
      <c r="J4152" s="25">
        <v>1399945.0135704735</v>
      </c>
      <c r="K4152" s="25">
        <v>615487.40644943155</v>
      </c>
      <c r="L4152" s="33">
        <v>843118.20838417206</v>
      </c>
    </row>
    <row r="4153" spans="2:12" x14ac:dyDescent="0.25">
      <c r="B4153" s="27">
        <v>4148</v>
      </c>
      <c r="C4153" s="24">
        <v>1931840.7267176104</v>
      </c>
      <c r="D4153" s="25">
        <v>674910.17124749534</v>
      </c>
      <c r="E4153" s="25">
        <v>867953.07405027281</v>
      </c>
      <c r="F4153" s="25">
        <v>112202.51576237101</v>
      </c>
      <c r="G4153" s="25">
        <v>440537.5058932472</v>
      </c>
      <c r="H4153" s="25">
        <v>3173897.5000235382</v>
      </c>
      <c r="I4153" s="25">
        <v>-1527012.9466693657</v>
      </c>
      <c r="J4153" s="25">
        <v>1257152.5770253679</v>
      </c>
      <c r="K4153" s="25">
        <v>33712.788002960384</v>
      </c>
      <c r="L4153" s="33">
        <v>366500.06905661011</v>
      </c>
    </row>
    <row r="4154" spans="2:12" x14ac:dyDescent="0.25">
      <c r="B4154" s="27">
        <v>4149</v>
      </c>
      <c r="C4154" s="24">
        <v>4518090.4380258266</v>
      </c>
      <c r="D4154" s="25">
        <v>82305.569616720546</v>
      </c>
      <c r="E4154" s="25">
        <v>592514.3990520807</v>
      </c>
      <c r="F4154" s="25">
        <v>156583.70632484229</v>
      </c>
      <c r="G4154" s="25">
        <v>722066.68440460972</v>
      </c>
      <c r="H4154" s="25">
        <v>2205425.2587592965</v>
      </c>
      <c r="I4154" s="25">
        <v>-1060653.3867428997</v>
      </c>
      <c r="J4154" s="25">
        <v>1902154.8515072362</v>
      </c>
      <c r="K4154" s="25">
        <v>1155615.1058584233</v>
      </c>
      <c r="L4154" s="33">
        <v>299856.94455082156</v>
      </c>
    </row>
    <row r="4155" spans="2:12" x14ac:dyDescent="0.25">
      <c r="B4155" s="27">
        <v>4150</v>
      </c>
      <c r="C4155" s="24">
        <v>-1279019.311888098</v>
      </c>
      <c r="D4155" s="25">
        <v>529528.28501207195</v>
      </c>
      <c r="E4155" s="25">
        <v>382965.12109953305</v>
      </c>
      <c r="F4155" s="25">
        <v>2837463.5029665139</v>
      </c>
      <c r="G4155" s="25">
        <v>1186962.1027801</v>
      </c>
      <c r="H4155" s="25">
        <v>-211244.51500109443</v>
      </c>
      <c r="I4155" s="25">
        <v>-1506200.2430451973</v>
      </c>
      <c r="J4155" s="25">
        <v>264885.87773129949</v>
      </c>
      <c r="K4155" s="25">
        <v>222951.41428538179</v>
      </c>
      <c r="L4155" s="33">
        <v>74555.586368029937</v>
      </c>
    </row>
    <row r="4156" spans="2:12" x14ac:dyDescent="0.25">
      <c r="B4156" s="27">
        <v>4151</v>
      </c>
      <c r="C4156" s="24">
        <v>77120.598112033214</v>
      </c>
      <c r="D4156" s="25">
        <v>-13160.342389619909</v>
      </c>
      <c r="E4156" s="25">
        <v>1123193.863320556</v>
      </c>
      <c r="F4156" s="25">
        <v>324631.26301375683</v>
      </c>
      <c r="G4156" s="25">
        <v>2050161.3142457325</v>
      </c>
      <c r="H4156" s="25">
        <v>590509.70186101459</v>
      </c>
      <c r="I4156" s="25">
        <v>302907.74512362853</v>
      </c>
      <c r="J4156" s="25">
        <v>-504373.84561275505</v>
      </c>
      <c r="K4156" s="25">
        <v>1454989.6692461744</v>
      </c>
      <c r="L4156" s="33">
        <v>2361118.4497027388</v>
      </c>
    </row>
    <row r="4157" spans="2:12" x14ac:dyDescent="0.25">
      <c r="B4157" s="27">
        <v>4152</v>
      </c>
      <c r="C4157" s="24">
        <v>-345087.19449167652</v>
      </c>
      <c r="D4157" s="25">
        <v>-1025495.6642937399</v>
      </c>
      <c r="E4157" s="25">
        <v>-1458471.9009045907</v>
      </c>
      <c r="F4157" s="25">
        <v>-65724.949672047514</v>
      </c>
      <c r="G4157" s="25">
        <v>658363.32950164797</v>
      </c>
      <c r="H4157" s="25">
        <v>3697929.8440944725</v>
      </c>
      <c r="I4157" s="25">
        <v>369210.37535130139</v>
      </c>
      <c r="J4157" s="25">
        <v>1807746.8046134552</v>
      </c>
      <c r="K4157" s="25">
        <v>-220305.11509705614</v>
      </c>
      <c r="L4157" s="33">
        <v>1945263.2113429867</v>
      </c>
    </row>
    <row r="4158" spans="2:12" x14ac:dyDescent="0.25">
      <c r="B4158" s="27">
        <v>4153</v>
      </c>
      <c r="C4158" s="24">
        <v>1537516.6171258101</v>
      </c>
      <c r="D4158" s="25">
        <v>969791.19231827836</v>
      </c>
      <c r="E4158" s="25">
        <v>44202.264782707207</v>
      </c>
      <c r="F4158" s="25">
        <v>440567.36346087884</v>
      </c>
      <c r="G4158" s="25">
        <v>1330382.0398276951</v>
      </c>
      <c r="H4158" s="25">
        <v>1074575.8529749415</v>
      </c>
      <c r="I4158" s="25">
        <v>164657.96303384006</v>
      </c>
      <c r="J4158" s="25">
        <v>-224908.64601861313</v>
      </c>
      <c r="K4158" s="25">
        <v>873089.44617456989</v>
      </c>
      <c r="L4158" s="33">
        <v>2775436.5646836846</v>
      </c>
    </row>
    <row r="4159" spans="2:12" x14ac:dyDescent="0.25">
      <c r="B4159" s="27">
        <v>4154</v>
      </c>
      <c r="C4159" s="24">
        <v>590862.12406446878</v>
      </c>
      <c r="D4159" s="25">
        <v>1857896.1776984371</v>
      </c>
      <c r="E4159" s="25">
        <v>-38916.350735153537</v>
      </c>
      <c r="F4159" s="25">
        <v>538409.42964591691</v>
      </c>
      <c r="G4159" s="25">
        <v>1742233.6945771696</v>
      </c>
      <c r="H4159" s="25">
        <v>-683446.44928210694</v>
      </c>
      <c r="I4159" s="25">
        <v>-945543.23342875764</v>
      </c>
      <c r="J4159" s="25">
        <v>1184308.9641722278</v>
      </c>
      <c r="K4159" s="25">
        <v>960826.98637949768</v>
      </c>
      <c r="L4159" s="33">
        <v>-67445.781700961292</v>
      </c>
    </row>
    <row r="4160" spans="2:12" x14ac:dyDescent="0.25">
      <c r="B4160" s="27">
        <v>4155</v>
      </c>
      <c r="C4160" s="24">
        <v>-198449.40679962048</v>
      </c>
      <c r="D4160" s="25">
        <v>891063.83544495655</v>
      </c>
      <c r="E4160" s="25">
        <v>1615269.8820589329</v>
      </c>
      <c r="F4160" s="25">
        <v>-954586.65419482347</v>
      </c>
      <c r="G4160" s="25">
        <v>27008.0680927746</v>
      </c>
      <c r="H4160" s="25">
        <v>-314625.65450409241</v>
      </c>
      <c r="I4160" s="25">
        <v>1918049.7594547113</v>
      </c>
      <c r="J4160" s="25">
        <v>627298.53802410513</v>
      </c>
      <c r="K4160" s="25">
        <v>-73272.560782435816</v>
      </c>
      <c r="L4160" s="33">
        <v>576913.10762791615</v>
      </c>
    </row>
    <row r="4161" spans="2:12" x14ac:dyDescent="0.25">
      <c r="B4161" s="27">
        <v>4156</v>
      </c>
      <c r="C4161" s="24">
        <v>335320.78887080867</v>
      </c>
      <c r="D4161" s="25">
        <v>197646.82978346758</v>
      </c>
      <c r="E4161" s="25">
        <v>-1340059.23848947</v>
      </c>
      <c r="F4161" s="25">
        <v>2664296.6742478013</v>
      </c>
      <c r="G4161" s="25">
        <v>1448091.3310756786</v>
      </c>
      <c r="H4161" s="25">
        <v>-11887.159636162221</v>
      </c>
      <c r="I4161" s="25">
        <v>159537.50261876686</v>
      </c>
      <c r="J4161" s="25">
        <v>-592527.92174796527</v>
      </c>
      <c r="K4161" s="25">
        <v>-300443.55741152307</v>
      </c>
      <c r="L4161" s="33">
        <v>1352587.8058152841</v>
      </c>
    </row>
    <row r="4162" spans="2:12" x14ac:dyDescent="0.25">
      <c r="B4162" s="27">
        <v>4157</v>
      </c>
      <c r="C4162" s="24">
        <v>2565440.6036593807</v>
      </c>
      <c r="D4162" s="25">
        <v>1803127.3164461115</v>
      </c>
      <c r="E4162" s="25">
        <v>2624806.514932265</v>
      </c>
      <c r="F4162" s="25">
        <v>320516.04067077953</v>
      </c>
      <c r="G4162" s="25">
        <v>-136694.88673454523</v>
      </c>
      <c r="H4162" s="25">
        <v>499726.38741143374</v>
      </c>
      <c r="I4162" s="25">
        <v>746141.25426901737</v>
      </c>
      <c r="J4162" s="25">
        <v>-646777.06563145947</v>
      </c>
      <c r="K4162" s="25">
        <v>141779.46409280738</v>
      </c>
      <c r="L4162" s="33">
        <v>1506679.0955464807</v>
      </c>
    </row>
    <row r="4163" spans="2:12" x14ac:dyDescent="0.25">
      <c r="B4163" s="27">
        <v>4158</v>
      </c>
      <c r="C4163" s="24">
        <v>69359.759417257272</v>
      </c>
      <c r="D4163" s="25">
        <v>1645322.3026775522</v>
      </c>
      <c r="E4163" s="25">
        <v>136618.53989111818</v>
      </c>
      <c r="F4163" s="25">
        <v>788885.08819935005</v>
      </c>
      <c r="G4163" s="25">
        <v>966206.38641614188</v>
      </c>
      <c r="H4163" s="25">
        <v>-372765.72210817225</v>
      </c>
      <c r="I4163" s="25">
        <v>283100.68320728745</v>
      </c>
      <c r="J4163" s="25">
        <v>442002.36967250798</v>
      </c>
      <c r="K4163" s="25">
        <v>1134577.1872807615</v>
      </c>
      <c r="L4163" s="33">
        <v>1371307.3045889735</v>
      </c>
    </row>
    <row r="4164" spans="2:12" x14ac:dyDescent="0.25">
      <c r="B4164" s="27">
        <v>4159</v>
      </c>
      <c r="C4164" s="24">
        <v>2241540.7940357258</v>
      </c>
      <c r="D4164" s="25">
        <v>832801.4037925317</v>
      </c>
      <c r="E4164" s="25">
        <v>999163.69464593567</v>
      </c>
      <c r="F4164" s="25">
        <v>-271678.03328442294</v>
      </c>
      <c r="G4164" s="25">
        <v>492078.87681401148</v>
      </c>
      <c r="H4164" s="25">
        <v>-567890.91565008182</v>
      </c>
      <c r="I4164" s="25">
        <v>-32727.973398042843</v>
      </c>
      <c r="J4164" s="25">
        <v>-1076211.0400343882</v>
      </c>
      <c r="K4164" s="25">
        <v>221724.63252488198</v>
      </c>
      <c r="L4164" s="33">
        <v>-989347.55756340828</v>
      </c>
    </row>
    <row r="4165" spans="2:12" x14ac:dyDescent="0.25">
      <c r="B4165" s="27">
        <v>4160</v>
      </c>
      <c r="C4165" s="24">
        <v>531302.18967965711</v>
      </c>
      <c r="D4165" s="25">
        <v>92954.99447808275</v>
      </c>
      <c r="E4165" s="25">
        <v>691245.32809166843</v>
      </c>
      <c r="F4165" s="25">
        <v>1104352.1582446825</v>
      </c>
      <c r="G4165" s="25">
        <v>228606.43849459197</v>
      </c>
      <c r="H4165" s="25">
        <v>-963625.47865076968</v>
      </c>
      <c r="I4165" s="25">
        <v>1631312.0843898831</v>
      </c>
      <c r="J4165" s="25">
        <v>454331.48169677518</v>
      </c>
      <c r="K4165" s="25">
        <v>315137.40158571582</v>
      </c>
      <c r="L4165" s="33">
        <v>2175910.0221456466</v>
      </c>
    </row>
    <row r="4166" spans="2:12" x14ac:dyDescent="0.25">
      <c r="B4166" s="27">
        <v>4161</v>
      </c>
      <c r="C4166" s="24">
        <v>810145.98375696503</v>
      </c>
      <c r="D4166" s="25">
        <v>920143.75795903523</v>
      </c>
      <c r="E4166" s="25">
        <v>-1319469.6545435581</v>
      </c>
      <c r="F4166" s="25">
        <v>-896364.00851538801</v>
      </c>
      <c r="G4166" s="25">
        <v>-1713420.3284356659</v>
      </c>
      <c r="H4166" s="25">
        <v>-878274.63683789829</v>
      </c>
      <c r="I4166" s="25">
        <v>-352586.80355296936</v>
      </c>
      <c r="J4166" s="25">
        <v>1227534.6932747434</v>
      </c>
      <c r="K4166" s="25">
        <v>282326.04740504874</v>
      </c>
      <c r="L4166" s="33">
        <v>2089241.9374129744</v>
      </c>
    </row>
    <row r="4167" spans="2:12" x14ac:dyDescent="0.25">
      <c r="B4167" s="27">
        <v>4162</v>
      </c>
      <c r="C4167" s="24">
        <v>3046663.5686631519</v>
      </c>
      <c r="D4167" s="25">
        <v>1612921.170450238</v>
      </c>
      <c r="E4167" s="25">
        <v>1520941.9552114769</v>
      </c>
      <c r="F4167" s="25">
        <v>901629.74246287625</v>
      </c>
      <c r="G4167" s="25">
        <v>2033409.5420186934</v>
      </c>
      <c r="H4167" s="25">
        <v>2826268.4787031435</v>
      </c>
      <c r="I4167" s="25">
        <v>1914452.5176152051</v>
      </c>
      <c r="J4167" s="25">
        <v>663520.31028229091</v>
      </c>
      <c r="K4167" s="25">
        <v>1764904.4945193077</v>
      </c>
      <c r="L4167" s="33">
        <v>2143338.5372675331</v>
      </c>
    </row>
    <row r="4168" spans="2:12" x14ac:dyDescent="0.25">
      <c r="B4168" s="27">
        <v>4163</v>
      </c>
      <c r="C4168" s="24">
        <v>2053018.515721472</v>
      </c>
      <c r="D4168" s="25">
        <v>863304.1763747884</v>
      </c>
      <c r="E4168" s="25">
        <v>21577.9501477913</v>
      </c>
      <c r="F4168" s="25">
        <v>2021813.2953277873</v>
      </c>
      <c r="G4168" s="25">
        <v>3573197.1495223758</v>
      </c>
      <c r="H4168" s="25">
        <v>1390773.8389890436</v>
      </c>
      <c r="I4168" s="25">
        <v>944926.82502653264</v>
      </c>
      <c r="J4168" s="25">
        <v>1305624.315422866</v>
      </c>
      <c r="K4168" s="25">
        <v>950794.68413686659</v>
      </c>
      <c r="L4168" s="33">
        <v>1843009.6134890663</v>
      </c>
    </row>
    <row r="4169" spans="2:12" x14ac:dyDescent="0.25">
      <c r="B4169" s="27">
        <v>4164</v>
      </c>
      <c r="C4169" s="24">
        <v>323525.26803853735</v>
      </c>
      <c r="D4169" s="25">
        <v>-294098.31377432449</v>
      </c>
      <c r="E4169" s="25">
        <v>680805.38257650705</v>
      </c>
      <c r="F4169" s="25">
        <v>179892.90505222185</v>
      </c>
      <c r="G4169" s="25">
        <v>-1480321.5674156048</v>
      </c>
      <c r="H4169" s="25">
        <v>-437407.03935607336</v>
      </c>
      <c r="I4169" s="25">
        <v>-895532.38881333824</v>
      </c>
      <c r="J4169" s="25">
        <v>2860051.9200899359</v>
      </c>
      <c r="K4169" s="25">
        <v>710142.96599925216</v>
      </c>
      <c r="L4169" s="33">
        <v>-292125.22944757249</v>
      </c>
    </row>
    <row r="4170" spans="2:12" x14ac:dyDescent="0.25">
      <c r="B4170" s="27">
        <v>4165</v>
      </c>
      <c r="C4170" s="24">
        <v>1302228.9563212027</v>
      </c>
      <c r="D4170" s="25">
        <v>280354.44565687096</v>
      </c>
      <c r="E4170" s="25">
        <v>1174675.1285462156</v>
      </c>
      <c r="F4170" s="25">
        <v>2491553.6970249601</v>
      </c>
      <c r="G4170" s="25">
        <v>692446.78951043729</v>
      </c>
      <c r="H4170" s="25">
        <v>-862091.5210126536</v>
      </c>
      <c r="I4170" s="25">
        <v>-331078.78074166179</v>
      </c>
      <c r="J4170" s="25">
        <v>498092.65137408115</v>
      </c>
      <c r="K4170" s="25">
        <v>-682443.68887265958</v>
      </c>
      <c r="L4170" s="33">
        <v>1364783.4040403152</v>
      </c>
    </row>
    <row r="4171" spans="2:12" x14ac:dyDescent="0.25">
      <c r="B4171" s="27">
        <v>4166</v>
      </c>
      <c r="C4171" s="24">
        <v>-475386.67106713029</v>
      </c>
      <c r="D4171" s="25">
        <v>457007.22009425238</v>
      </c>
      <c r="E4171" s="25">
        <v>768670.60120803863</v>
      </c>
      <c r="F4171" s="25">
        <v>1179091.872566361</v>
      </c>
      <c r="G4171" s="25">
        <v>10151.180703825317</v>
      </c>
      <c r="H4171" s="25">
        <v>-91004.473262127489</v>
      </c>
      <c r="I4171" s="25">
        <v>1058302.6179688834</v>
      </c>
      <c r="J4171" s="25">
        <v>682060.41572413035</v>
      </c>
      <c r="K4171" s="25">
        <v>2452815.2235607356</v>
      </c>
      <c r="L4171" s="33">
        <v>-372133.19358405471</v>
      </c>
    </row>
    <row r="4172" spans="2:12" x14ac:dyDescent="0.25">
      <c r="B4172" s="27">
        <v>4167</v>
      </c>
      <c r="C4172" s="24">
        <v>938617.37586416304</v>
      </c>
      <c r="D4172" s="25">
        <v>1528306.4461879618</v>
      </c>
      <c r="E4172" s="25">
        <v>1123638.1146271108</v>
      </c>
      <c r="F4172" s="25">
        <v>-24115.413339880295</v>
      </c>
      <c r="G4172" s="25">
        <v>106359.64809625596</v>
      </c>
      <c r="H4172" s="25">
        <v>601920.31873721816</v>
      </c>
      <c r="I4172" s="25">
        <v>1705168.4207482715</v>
      </c>
      <c r="J4172" s="25">
        <v>1529315.9261030806</v>
      </c>
      <c r="K4172" s="25">
        <v>1812982.4417197686</v>
      </c>
      <c r="L4172" s="33">
        <v>-507786.33969239378</v>
      </c>
    </row>
    <row r="4173" spans="2:12" x14ac:dyDescent="0.25">
      <c r="B4173" s="27">
        <v>4168</v>
      </c>
      <c r="C4173" s="24">
        <v>977340.38478917722</v>
      </c>
      <c r="D4173" s="25">
        <v>3635167.0042606178</v>
      </c>
      <c r="E4173" s="25">
        <v>481800.58228108287</v>
      </c>
      <c r="F4173" s="25">
        <v>1259193.3730165875</v>
      </c>
      <c r="G4173" s="25">
        <v>-668339.6744470885</v>
      </c>
      <c r="H4173" s="25">
        <v>1673090.3542614169</v>
      </c>
      <c r="I4173" s="25">
        <v>315899.20439693006</v>
      </c>
      <c r="J4173" s="25">
        <v>228042.01678466192</v>
      </c>
      <c r="K4173" s="25">
        <v>-875593.10771971475</v>
      </c>
      <c r="L4173" s="33">
        <v>2109804.2331819506</v>
      </c>
    </row>
    <row r="4174" spans="2:12" x14ac:dyDescent="0.25">
      <c r="B4174" s="27">
        <v>4169</v>
      </c>
      <c r="C4174" s="24">
        <v>1462133.3224699823</v>
      </c>
      <c r="D4174" s="25">
        <v>1000908.1274561146</v>
      </c>
      <c r="E4174" s="25">
        <v>1132082.0961752804</v>
      </c>
      <c r="F4174" s="25">
        <v>1039659.6488682395</v>
      </c>
      <c r="G4174" s="25">
        <v>2074184.7588676834</v>
      </c>
      <c r="H4174" s="25">
        <v>365559.47594105825</v>
      </c>
      <c r="I4174" s="25">
        <v>1722484.1083241878</v>
      </c>
      <c r="J4174" s="25">
        <v>666449.41859690938</v>
      </c>
      <c r="K4174" s="25">
        <v>1265425.9922267841</v>
      </c>
      <c r="L4174" s="33">
        <v>243378.77714637574</v>
      </c>
    </row>
    <row r="4175" spans="2:12" x14ac:dyDescent="0.25">
      <c r="B4175" s="27">
        <v>4170</v>
      </c>
      <c r="C4175" s="24">
        <v>1658286.4491325594</v>
      </c>
      <c r="D4175" s="25">
        <v>2183447.4300975259</v>
      </c>
      <c r="E4175" s="25">
        <v>1433642.6639797767</v>
      </c>
      <c r="F4175" s="25">
        <v>-1140491.262837864</v>
      </c>
      <c r="G4175" s="25">
        <v>294515.88456213754</v>
      </c>
      <c r="H4175" s="25">
        <v>580161.39624699578</v>
      </c>
      <c r="I4175" s="25">
        <v>434744.52315897308</v>
      </c>
      <c r="J4175" s="25">
        <v>614142.13597895484</v>
      </c>
      <c r="K4175" s="25">
        <v>57192.27553764591</v>
      </c>
      <c r="L4175" s="33">
        <v>987857.43741928181</v>
      </c>
    </row>
    <row r="4176" spans="2:12" x14ac:dyDescent="0.25">
      <c r="B4176" s="27">
        <v>4171</v>
      </c>
      <c r="C4176" s="24">
        <v>2169759.287072828</v>
      </c>
      <c r="D4176" s="25">
        <v>1192420.086268473</v>
      </c>
      <c r="E4176" s="25">
        <v>1906283.9061613614</v>
      </c>
      <c r="F4176" s="25">
        <v>-754264.23983575543</v>
      </c>
      <c r="G4176" s="25">
        <v>1196071.4493250037</v>
      </c>
      <c r="H4176" s="25">
        <v>312869.78647877509</v>
      </c>
      <c r="I4176" s="25">
        <v>744226.89927249681</v>
      </c>
      <c r="J4176" s="25">
        <v>370772.51794780372</v>
      </c>
      <c r="K4176" s="25">
        <v>277480.6283439612</v>
      </c>
      <c r="L4176" s="33">
        <v>1425355.0495973527</v>
      </c>
    </row>
    <row r="4177" spans="2:12" x14ac:dyDescent="0.25">
      <c r="B4177" s="27">
        <v>4172</v>
      </c>
      <c r="C4177" s="24">
        <v>363408.0918308273</v>
      </c>
      <c r="D4177" s="25">
        <v>643966.21209864691</v>
      </c>
      <c r="E4177" s="25">
        <v>2795459.3653747113</v>
      </c>
      <c r="F4177" s="25">
        <v>-412637.18253325857</v>
      </c>
      <c r="G4177" s="25">
        <v>939253.79442381626</v>
      </c>
      <c r="H4177" s="25">
        <v>1365247.0704036551</v>
      </c>
      <c r="I4177" s="25">
        <v>-78676.413002896588</v>
      </c>
      <c r="J4177" s="25">
        <v>1315268.1315184981</v>
      </c>
      <c r="K4177" s="25">
        <v>635177.15332447877</v>
      </c>
      <c r="L4177" s="33">
        <v>693715.10561839631</v>
      </c>
    </row>
    <row r="4178" spans="2:12" x14ac:dyDescent="0.25">
      <c r="B4178" s="27">
        <v>4173</v>
      </c>
      <c r="C4178" s="24">
        <v>-203681.80167339882</v>
      </c>
      <c r="D4178" s="25">
        <v>-429442.97808934748</v>
      </c>
      <c r="E4178" s="25">
        <v>1233229.0425635744</v>
      </c>
      <c r="F4178" s="25">
        <v>919147.65204387857</v>
      </c>
      <c r="G4178" s="25">
        <v>365660.03667284315</v>
      </c>
      <c r="H4178" s="25">
        <v>506053.27877022373</v>
      </c>
      <c r="I4178" s="25">
        <v>-845360.02991517959</v>
      </c>
      <c r="J4178" s="25">
        <v>1092717.7696916573</v>
      </c>
      <c r="K4178" s="25">
        <v>651597.67765807593</v>
      </c>
      <c r="L4178" s="33">
        <v>2527460.3879853571</v>
      </c>
    </row>
    <row r="4179" spans="2:12" x14ac:dyDescent="0.25">
      <c r="B4179" s="27">
        <v>4174</v>
      </c>
      <c r="C4179" s="24">
        <v>849918.23609263636</v>
      </c>
      <c r="D4179" s="25">
        <v>324873.52776841074</v>
      </c>
      <c r="E4179" s="25">
        <v>-738517.76039481629</v>
      </c>
      <c r="F4179" s="25">
        <v>1109416.1314621186</v>
      </c>
      <c r="G4179" s="25">
        <v>679898.93716009147</v>
      </c>
      <c r="H4179" s="25">
        <v>1374525.4114673864</v>
      </c>
      <c r="I4179" s="25">
        <v>1066642.010955466</v>
      </c>
      <c r="J4179" s="25">
        <v>931429.65440736897</v>
      </c>
      <c r="K4179" s="25">
        <v>-206093.31643205509</v>
      </c>
      <c r="L4179" s="33">
        <v>1572469.838882857</v>
      </c>
    </row>
    <row r="4180" spans="2:12" x14ac:dyDescent="0.25">
      <c r="B4180" s="27">
        <v>4175</v>
      </c>
      <c r="C4180" s="24">
        <v>561586.32818818279</v>
      </c>
      <c r="D4180" s="25">
        <v>1534800.6815215098</v>
      </c>
      <c r="E4180" s="25">
        <v>-429359.98377520731</v>
      </c>
      <c r="F4180" s="25">
        <v>1158165.8634206676</v>
      </c>
      <c r="G4180" s="25">
        <v>-53078.539924356621</v>
      </c>
      <c r="H4180" s="25">
        <v>698793.99697279138</v>
      </c>
      <c r="I4180" s="25">
        <v>2055723.4712866107</v>
      </c>
      <c r="J4180" s="25">
        <v>345585.4706250201</v>
      </c>
      <c r="K4180" s="25">
        <v>-202308.65692954743</v>
      </c>
      <c r="L4180" s="33">
        <v>-719163.61975377938</v>
      </c>
    </row>
    <row r="4181" spans="2:12" x14ac:dyDescent="0.25">
      <c r="B4181" s="27">
        <v>4176</v>
      </c>
      <c r="C4181" s="24">
        <v>1641920.3516551252</v>
      </c>
      <c r="D4181" s="25">
        <v>-51766.946115235798</v>
      </c>
      <c r="E4181" s="25">
        <v>531524.80992970848</v>
      </c>
      <c r="F4181" s="25">
        <v>3312541.6993898754</v>
      </c>
      <c r="G4181" s="25">
        <v>250804.85375965619</v>
      </c>
      <c r="H4181" s="25">
        <v>-542095.26694098581</v>
      </c>
      <c r="I4181" s="25">
        <v>903238.76345556416</v>
      </c>
      <c r="J4181" s="25">
        <v>1039897.9500978091</v>
      </c>
      <c r="K4181" s="25">
        <v>1450178.2039429909</v>
      </c>
      <c r="L4181" s="33">
        <v>1392100.2415738865</v>
      </c>
    </row>
    <row r="4182" spans="2:12" x14ac:dyDescent="0.25">
      <c r="B4182" s="27">
        <v>4177</v>
      </c>
      <c r="C4182" s="24">
        <v>1421198.3768807305</v>
      </c>
      <c r="D4182" s="25">
        <v>1898784.5091290232</v>
      </c>
      <c r="E4182" s="25">
        <v>59602.983857197221</v>
      </c>
      <c r="F4182" s="25">
        <v>332710.38681369834</v>
      </c>
      <c r="G4182" s="25">
        <v>686805.08179406822</v>
      </c>
      <c r="H4182" s="25">
        <v>669647.29392556055</v>
      </c>
      <c r="I4182" s="25">
        <v>273660.58151240181</v>
      </c>
      <c r="J4182" s="25">
        <v>-305296.67192577338</v>
      </c>
      <c r="K4182" s="25">
        <v>1960830.7124684653</v>
      </c>
      <c r="L4182" s="33">
        <v>333951.02100704424</v>
      </c>
    </row>
    <row r="4183" spans="2:12" x14ac:dyDescent="0.25">
      <c r="B4183" s="27">
        <v>4178</v>
      </c>
      <c r="C4183" s="24">
        <v>-1690236.8922360924</v>
      </c>
      <c r="D4183" s="25">
        <v>1565136.0695733069</v>
      </c>
      <c r="E4183" s="25">
        <v>1512672.1453987192</v>
      </c>
      <c r="F4183" s="25">
        <v>-120161.52293921029</v>
      </c>
      <c r="G4183" s="25">
        <v>63011.830983568914</v>
      </c>
      <c r="H4183" s="25">
        <v>210680.00252981298</v>
      </c>
      <c r="I4183" s="25">
        <v>-152243.79646299221</v>
      </c>
      <c r="J4183" s="25">
        <v>-165718.85815011477</v>
      </c>
      <c r="K4183" s="25">
        <v>-130247.01595146209</v>
      </c>
      <c r="L4183" s="33">
        <v>-220984.37010781234</v>
      </c>
    </row>
    <row r="4184" spans="2:12" x14ac:dyDescent="0.25">
      <c r="B4184" s="27">
        <v>4179</v>
      </c>
      <c r="C4184" s="24">
        <v>3280650.7785328208</v>
      </c>
      <c r="D4184" s="25">
        <v>897419.69113587495</v>
      </c>
      <c r="E4184" s="25">
        <v>-88071.383792466484</v>
      </c>
      <c r="F4184" s="25">
        <v>283665.21581640281</v>
      </c>
      <c r="G4184" s="25">
        <v>3975712.9674413474</v>
      </c>
      <c r="H4184" s="25">
        <v>1328316.9715527091</v>
      </c>
      <c r="I4184" s="25">
        <v>2134871.7517921971</v>
      </c>
      <c r="J4184" s="25">
        <v>-889836.00692457845</v>
      </c>
      <c r="K4184" s="25">
        <v>103182.00328764832</v>
      </c>
      <c r="L4184" s="33">
        <v>92545.442680364475</v>
      </c>
    </row>
    <row r="4185" spans="2:12" x14ac:dyDescent="0.25">
      <c r="B4185" s="27">
        <v>4180</v>
      </c>
      <c r="C4185" s="24">
        <v>3186.3004318126477</v>
      </c>
      <c r="D4185" s="25">
        <v>614153.71763909934</v>
      </c>
      <c r="E4185" s="25">
        <v>150665.08138510538</v>
      </c>
      <c r="F4185" s="25">
        <v>1662169.9831221523</v>
      </c>
      <c r="G4185" s="25">
        <v>540648.94849437755</v>
      </c>
      <c r="H4185" s="25">
        <v>979470.53425106779</v>
      </c>
      <c r="I4185" s="25">
        <v>1196998.4154360238</v>
      </c>
      <c r="J4185" s="25">
        <v>-44081.675798799843</v>
      </c>
      <c r="K4185" s="25">
        <v>427223.44547768682</v>
      </c>
      <c r="L4185" s="33">
        <v>-579599.00713477749</v>
      </c>
    </row>
    <row r="4186" spans="2:12" x14ac:dyDescent="0.25">
      <c r="B4186" s="27">
        <v>4181</v>
      </c>
      <c r="C4186" s="24">
        <v>216623.0728679779</v>
      </c>
      <c r="D4186" s="25">
        <v>2322157.0466749729</v>
      </c>
      <c r="E4186" s="25">
        <v>145395.90805265773</v>
      </c>
      <c r="F4186" s="25">
        <v>412227.81070687063</v>
      </c>
      <c r="G4186" s="25">
        <v>1583661.0915232114</v>
      </c>
      <c r="H4186" s="25">
        <v>1136163.3722144188</v>
      </c>
      <c r="I4186" s="25">
        <v>1331163.6335828984</v>
      </c>
      <c r="J4186" s="25">
        <v>-227115.06637118943</v>
      </c>
      <c r="K4186" s="25">
        <v>758633.58476047311</v>
      </c>
      <c r="L4186" s="33">
        <v>-142283.65191324195</v>
      </c>
    </row>
    <row r="4187" spans="2:12" x14ac:dyDescent="0.25">
      <c r="B4187" s="27">
        <v>4182</v>
      </c>
      <c r="C4187" s="24">
        <v>2517758.8680321751</v>
      </c>
      <c r="D4187" s="25">
        <v>692911.24080014182</v>
      </c>
      <c r="E4187" s="25">
        <v>-871205.1430704277</v>
      </c>
      <c r="F4187" s="25">
        <v>3274055.7249568738</v>
      </c>
      <c r="G4187" s="25">
        <v>2201002.9778555781</v>
      </c>
      <c r="H4187" s="25">
        <v>1160630.1691021584</v>
      </c>
      <c r="I4187" s="25">
        <v>1095159.3372163065</v>
      </c>
      <c r="J4187" s="25">
        <v>818040.42004542332</v>
      </c>
      <c r="K4187" s="25">
        <v>952558.26409879513</v>
      </c>
      <c r="L4187" s="33">
        <v>790154.16919251159</v>
      </c>
    </row>
    <row r="4188" spans="2:12" x14ac:dyDescent="0.25">
      <c r="B4188" s="27">
        <v>4183</v>
      </c>
      <c r="C4188" s="24">
        <v>-521423.57814124646</v>
      </c>
      <c r="D4188" s="25">
        <v>-1138230.0423111427</v>
      </c>
      <c r="E4188" s="25">
        <v>1112243.0752402293</v>
      </c>
      <c r="F4188" s="25">
        <v>1757313.697729528</v>
      </c>
      <c r="G4188" s="25">
        <v>1168953.7126719593</v>
      </c>
      <c r="H4188" s="25">
        <v>656033.76768923691</v>
      </c>
      <c r="I4188" s="25">
        <v>472241.07724496489</v>
      </c>
      <c r="J4188" s="25">
        <v>-811778.75063589029</v>
      </c>
      <c r="K4188" s="25">
        <v>1966198.1905454253</v>
      </c>
      <c r="L4188" s="33">
        <v>715775.82919142675</v>
      </c>
    </row>
    <row r="4189" spans="2:12" x14ac:dyDescent="0.25">
      <c r="B4189" s="27">
        <v>4184</v>
      </c>
      <c r="C4189" s="24">
        <v>772098.90024836781</v>
      </c>
      <c r="D4189" s="25">
        <v>869877.68632888654</v>
      </c>
      <c r="E4189" s="25">
        <v>173476.05967549933</v>
      </c>
      <c r="F4189" s="25">
        <v>374920.53843700001</v>
      </c>
      <c r="G4189" s="25">
        <v>1094404.7464870345</v>
      </c>
      <c r="H4189" s="25">
        <v>1254531.5178973707</v>
      </c>
      <c r="I4189" s="25">
        <v>2693366.0486563416</v>
      </c>
      <c r="J4189" s="25">
        <v>630319.93259188719</v>
      </c>
      <c r="K4189" s="25">
        <v>-897356.1064940067</v>
      </c>
      <c r="L4189" s="33">
        <v>1633762.8215723452</v>
      </c>
    </row>
    <row r="4190" spans="2:12" x14ac:dyDescent="0.25">
      <c r="B4190" s="27">
        <v>4185</v>
      </c>
      <c r="C4190" s="24">
        <v>1575581.5849260809</v>
      </c>
      <c r="D4190" s="25">
        <v>1415182.0007540789</v>
      </c>
      <c r="E4190" s="25">
        <v>53884.061970083974</v>
      </c>
      <c r="F4190" s="25">
        <v>754968.61694520898</v>
      </c>
      <c r="G4190" s="25">
        <v>-210134.12554845866</v>
      </c>
      <c r="H4190" s="25">
        <v>1861527.5971899014</v>
      </c>
      <c r="I4190" s="25">
        <v>1031262.8275223016</v>
      </c>
      <c r="J4190" s="25">
        <v>671403.43764519412</v>
      </c>
      <c r="K4190" s="25">
        <v>2115808.522458619</v>
      </c>
      <c r="L4190" s="33">
        <v>541885.02470700163</v>
      </c>
    </row>
    <row r="4191" spans="2:12" x14ac:dyDescent="0.25">
      <c r="B4191" s="27">
        <v>4186</v>
      </c>
      <c r="C4191" s="24">
        <v>1154816.3398949308</v>
      </c>
      <c r="D4191" s="25">
        <v>1836297.9682153519</v>
      </c>
      <c r="E4191" s="25">
        <v>548320.86256454233</v>
      </c>
      <c r="F4191" s="25">
        <v>-1502278.4909230792</v>
      </c>
      <c r="G4191" s="25">
        <v>989837.58347415831</v>
      </c>
      <c r="H4191" s="25">
        <v>584072.54594763648</v>
      </c>
      <c r="I4191" s="25">
        <v>3650887.0115360394</v>
      </c>
      <c r="J4191" s="25">
        <v>753091.24634779105</v>
      </c>
      <c r="K4191" s="25">
        <v>113198.44761410542</v>
      </c>
      <c r="L4191" s="33">
        <v>804081.6973815579</v>
      </c>
    </row>
    <row r="4192" spans="2:12" x14ac:dyDescent="0.25">
      <c r="B4192" s="27">
        <v>4187</v>
      </c>
      <c r="C4192" s="24">
        <v>1174962.4398071938</v>
      </c>
      <c r="D4192" s="25">
        <v>2492690.9825944351</v>
      </c>
      <c r="E4192" s="25">
        <v>454501.11891415529</v>
      </c>
      <c r="F4192" s="25">
        <v>-1141690.4152023587</v>
      </c>
      <c r="G4192" s="25">
        <v>-146980.83998690778</v>
      </c>
      <c r="H4192" s="25">
        <v>848833.98131833319</v>
      </c>
      <c r="I4192" s="25">
        <v>-980634.20435003098</v>
      </c>
      <c r="J4192" s="25">
        <v>498404.90061902395</v>
      </c>
      <c r="K4192" s="25">
        <v>-9013.4019467295147</v>
      </c>
      <c r="L4192" s="33">
        <v>-864103.65168583533</v>
      </c>
    </row>
    <row r="4193" spans="2:12" x14ac:dyDescent="0.25">
      <c r="B4193" s="27">
        <v>4188</v>
      </c>
      <c r="C4193" s="24">
        <v>95605.513335244264</v>
      </c>
      <c r="D4193" s="25">
        <v>979627.1935759387</v>
      </c>
      <c r="E4193" s="25">
        <v>38125.598184917122</v>
      </c>
      <c r="F4193" s="25">
        <v>1522953.9577833256</v>
      </c>
      <c r="G4193" s="25">
        <v>1755305.8049061298</v>
      </c>
      <c r="H4193" s="25">
        <v>577601.85267550591</v>
      </c>
      <c r="I4193" s="25">
        <v>1421387.5666423934</v>
      </c>
      <c r="J4193" s="25">
        <v>209581.01102496963</v>
      </c>
      <c r="K4193" s="25">
        <v>1467979.0451191249</v>
      </c>
      <c r="L4193" s="33">
        <v>582824.50424726354</v>
      </c>
    </row>
    <row r="4194" spans="2:12" x14ac:dyDescent="0.25">
      <c r="B4194" s="27">
        <v>4189</v>
      </c>
      <c r="C4194" s="24">
        <v>2214883.7175181983</v>
      </c>
      <c r="D4194" s="25">
        <v>754132.42152117565</v>
      </c>
      <c r="E4194" s="25">
        <v>-240520.13621813804</v>
      </c>
      <c r="F4194" s="25">
        <v>3617013.1532820202</v>
      </c>
      <c r="G4194" s="25">
        <v>1083280.2249233844</v>
      </c>
      <c r="H4194" s="25">
        <v>-294234.31795065664</v>
      </c>
      <c r="I4194" s="25">
        <v>666359.46209041961</v>
      </c>
      <c r="J4194" s="25">
        <v>1112748.8341065827</v>
      </c>
      <c r="K4194" s="25">
        <v>823373.45662569813</v>
      </c>
      <c r="L4194" s="33">
        <v>-936017.11462243483</v>
      </c>
    </row>
    <row r="4195" spans="2:12" x14ac:dyDescent="0.25">
      <c r="B4195" s="27">
        <v>4190</v>
      </c>
      <c r="C4195" s="24">
        <v>1432898.9865716435</v>
      </c>
      <c r="D4195" s="25">
        <v>-1460141.9437811659</v>
      </c>
      <c r="E4195" s="25">
        <v>1404077.432573704</v>
      </c>
      <c r="F4195" s="25">
        <v>956920.23337361682</v>
      </c>
      <c r="G4195" s="25">
        <v>695881.30962286144</v>
      </c>
      <c r="H4195" s="25">
        <v>924601.87314879941</v>
      </c>
      <c r="I4195" s="25">
        <v>541463.87778296415</v>
      </c>
      <c r="J4195" s="25">
        <v>263961.25408440642</v>
      </c>
      <c r="K4195" s="25">
        <v>374720.69055324467</v>
      </c>
      <c r="L4195" s="33">
        <v>709391.69656584319</v>
      </c>
    </row>
    <row r="4196" spans="2:12" x14ac:dyDescent="0.25">
      <c r="B4196" s="27">
        <v>4191</v>
      </c>
      <c r="C4196" s="24">
        <v>1613282.2008732366</v>
      </c>
      <c r="D4196" s="25">
        <v>202480.60714219185</v>
      </c>
      <c r="E4196" s="25">
        <v>144029.2200765661</v>
      </c>
      <c r="F4196" s="25">
        <v>2101397.2079891684</v>
      </c>
      <c r="G4196" s="25">
        <v>59232.080341259018</v>
      </c>
      <c r="H4196" s="25">
        <v>78211.949964907952</v>
      </c>
      <c r="I4196" s="25">
        <v>-1129145.9418125106</v>
      </c>
      <c r="J4196" s="25">
        <v>800495.59399373224</v>
      </c>
      <c r="K4196" s="25">
        <v>1843408.7957472289</v>
      </c>
      <c r="L4196" s="33">
        <v>1506405.9266585298</v>
      </c>
    </row>
    <row r="4197" spans="2:12" x14ac:dyDescent="0.25">
      <c r="B4197" s="27">
        <v>4192</v>
      </c>
      <c r="C4197" s="24">
        <v>623478.0863928753</v>
      </c>
      <c r="D4197" s="25">
        <v>136249.39268230321</v>
      </c>
      <c r="E4197" s="25">
        <v>849021.31736903824</v>
      </c>
      <c r="F4197" s="25">
        <v>1697833.7870037234</v>
      </c>
      <c r="G4197" s="25">
        <v>715325.83627893031</v>
      </c>
      <c r="H4197" s="25">
        <v>479584.30813300889</v>
      </c>
      <c r="I4197" s="25">
        <v>-1651197.6819591066</v>
      </c>
      <c r="J4197" s="25">
        <v>1027738.7943355092</v>
      </c>
      <c r="K4197" s="25">
        <v>1671641.5569436727</v>
      </c>
      <c r="L4197" s="33">
        <v>2924834.7340590497</v>
      </c>
    </row>
    <row r="4198" spans="2:12" x14ac:dyDescent="0.25">
      <c r="B4198" s="27">
        <v>4193</v>
      </c>
      <c r="C4198" s="24">
        <v>-928375.40148317115</v>
      </c>
      <c r="D4198" s="25">
        <v>683885.62097879359</v>
      </c>
      <c r="E4198" s="25">
        <v>827139.19006389566</v>
      </c>
      <c r="F4198" s="25">
        <v>467052.30173022253</v>
      </c>
      <c r="G4198" s="25">
        <v>2660375.1934983134</v>
      </c>
      <c r="H4198" s="25">
        <v>738161.18827397563</v>
      </c>
      <c r="I4198" s="25">
        <v>-360953.33611529646</v>
      </c>
      <c r="J4198" s="25">
        <v>463165.93526232755</v>
      </c>
      <c r="K4198" s="25">
        <v>-1021464.3425888754</v>
      </c>
      <c r="L4198" s="33">
        <v>1101427.0452330937</v>
      </c>
    </row>
    <row r="4199" spans="2:12" x14ac:dyDescent="0.25">
      <c r="B4199" s="27">
        <v>4194</v>
      </c>
      <c r="C4199" s="24">
        <v>1035237.126695157</v>
      </c>
      <c r="D4199" s="25">
        <v>1164848.2168188966</v>
      </c>
      <c r="E4199" s="25">
        <v>1100744.7173268092</v>
      </c>
      <c r="F4199" s="25">
        <v>292064.79944658186</v>
      </c>
      <c r="G4199" s="25">
        <v>1193307.7894262844</v>
      </c>
      <c r="H4199" s="25">
        <v>1774116.4135901001</v>
      </c>
      <c r="I4199" s="25">
        <v>-654133.99669581885</v>
      </c>
      <c r="J4199" s="25">
        <v>2639352.8041801844</v>
      </c>
      <c r="K4199" s="25">
        <v>240139.88514161762</v>
      </c>
      <c r="L4199" s="33">
        <v>2410848.1784450463</v>
      </c>
    </row>
    <row r="4200" spans="2:12" x14ac:dyDescent="0.25">
      <c r="B4200" s="27">
        <v>4195</v>
      </c>
      <c r="C4200" s="24">
        <v>-299260.18022285914</v>
      </c>
      <c r="D4200" s="25">
        <v>909206.88196982816</v>
      </c>
      <c r="E4200" s="25">
        <v>916256.90923170559</v>
      </c>
      <c r="F4200" s="25">
        <v>-595847.48762534559</v>
      </c>
      <c r="G4200" s="25">
        <v>1761800.1034553181</v>
      </c>
      <c r="H4200" s="25">
        <v>99153.884006415494</v>
      </c>
      <c r="I4200" s="25">
        <v>1427811.7065631063</v>
      </c>
      <c r="J4200" s="25">
        <v>266086.93998442544</v>
      </c>
      <c r="K4200" s="25">
        <v>87185.755958592985</v>
      </c>
      <c r="L4200" s="33">
        <v>-1311659.3305384098</v>
      </c>
    </row>
    <row r="4201" spans="2:12" x14ac:dyDescent="0.25">
      <c r="B4201" s="27">
        <v>4196</v>
      </c>
      <c r="C4201" s="24">
        <v>-2393417.1539959726</v>
      </c>
      <c r="D4201" s="25">
        <v>689754.81242815871</v>
      </c>
      <c r="E4201" s="25">
        <v>-374502.66923212586</v>
      </c>
      <c r="F4201" s="25">
        <v>455980.25614832155</v>
      </c>
      <c r="G4201" s="25">
        <v>1673328.2737973426</v>
      </c>
      <c r="H4201" s="25">
        <v>-582374.93205561489</v>
      </c>
      <c r="I4201" s="25">
        <v>1350059.4618596868</v>
      </c>
      <c r="J4201" s="25">
        <v>2986338.1907565705</v>
      </c>
      <c r="K4201" s="25">
        <v>850483.55481982045</v>
      </c>
      <c r="L4201" s="33">
        <v>-407461.32092856383</v>
      </c>
    </row>
    <row r="4202" spans="2:12" x14ac:dyDescent="0.25">
      <c r="B4202" s="27">
        <v>4197</v>
      </c>
      <c r="C4202" s="24">
        <v>-778638.58453041175</v>
      </c>
      <c r="D4202" s="25">
        <v>692450.45620693406</v>
      </c>
      <c r="E4202" s="25">
        <v>2098496.1946561709</v>
      </c>
      <c r="F4202" s="25">
        <v>963088.63958030706</v>
      </c>
      <c r="G4202" s="25">
        <v>540712.84006994404</v>
      </c>
      <c r="H4202" s="25">
        <v>-166408.17600846477</v>
      </c>
      <c r="I4202" s="25">
        <v>500359.73323992454</v>
      </c>
      <c r="J4202" s="25">
        <v>1868547.1844764273</v>
      </c>
      <c r="K4202" s="25">
        <v>1160066.8072501784</v>
      </c>
      <c r="L4202" s="33">
        <v>2351756.633804623</v>
      </c>
    </row>
    <row r="4203" spans="2:12" x14ac:dyDescent="0.25">
      <c r="B4203" s="27">
        <v>4198</v>
      </c>
      <c r="C4203" s="24">
        <v>1429519.362962435</v>
      </c>
      <c r="D4203" s="25">
        <v>-997934.83830921724</v>
      </c>
      <c r="E4203" s="25">
        <v>1076369.3569482258</v>
      </c>
      <c r="F4203" s="25">
        <v>615535.26361940615</v>
      </c>
      <c r="G4203" s="25">
        <v>-882125.63726571761</v>
      </c>
      <c r="H4203" s="25">
        <v>521496.13120034849</v>
      </c>
      <c r="I4203" s="25">
        <v>-8022.8573222481646</v>
      </c>
      <c r="J4203" s="25">
        <v>1102803.7367325588</v>
      </c>
      <c r="K4203" s="25">
        <v>650970.64255243819</v>
      </c>
      <c r="L4203" s="33">
        <v>2698411.3093137732</v>
      </c>
    </row>
    <row r="4204" spans="2:12" x14ac:dyDescent="0.25">
      <c r="B4204" s="27">
        <v>4199</v>
      </c>
      <c r="C4204" s="24">
        <v>627844.92382243183</v>
      </c>
      <c r="D4204" s="25">
        <v>1484380.2822051235</v>
      </c>
      <c r="E4204" s="25">
        <v>498646.87314310251</v>
      </c>
      <c r="F4204" s="25">
        <v>3928914.4543606001</v>
      </c>
      <c r="G4204" s="25">
        <v>1293107.1341752266</v>
      </c>
      <c r="H4204" s="25">
        <v>2258690.6800165582</v>
      </c>
      <c r="I4204" s="25">
        <v>1593003.6245383881</v>
      </c>
      <c r="J4204" s="25">
        <v>1696176.574363146</v>
      </c>
      <c r="K4204" s="25">
        <v>-606069.01242280984</v>
      </c>
      <c r="L4204" s="33">
        <v>620013.67029594071</v>
      </c>
    </row>
    <row r="4205" spans="2:12" x14ac:dyDescent="0.25">
      <c r="B4205" s="27">
        <v>4200</v>
      </c>
      <c r="C4205" s="24">
        <v>911726.63185785245</v>
      </c>
      <c r="D4205" s="25">
        <v>225687.4793874342</v>
      </c>
      <c r="E4205" s="25">
        <v>772166.94476834033</v>
      </c>
      <c r="F4205" s="25">
        <v>1739453.662643957</v>
      </c>
      <c r="G4205" s="25">
        <v>963413.20492742211</v>
      </c>
      <c r="H4205" s="25">
        <v>1520431.5446243174</v>
      </c>
      <c r="I4205" s="25">
        <v>1912085.0395588204</v>
      </c>
      <c r="J4205" s="25">
        <v>-268405.26764667779</v>
      </c>
      <c r="K4205" s="25">
        <v>546873.76900552353</v>
      </c>
      <c r="L4205" s="33">
        <v>244988.19017404504</v>
      </c>
    </row>
    <row r="4206" spans="2:12" x14ac:dyDescent="0.25">
      <c r="B4206" s="27">
        <v>4201</v>
      </c>
      <c r="C4206" s="24">
        <v>1287678.8392202412</v>
      </c>
      <c r="D4206" s="25">
        <v>2814520.3676322433</v>
      </c>
      <c r="E4206" s="25">
        <v>950510.17025906825</v>
      </c>
      <c r="F4206" s="25">
        <v>905225.71845279075</v>
      </c>
      <c r="G4206" s="25">
        <v>859676.54888203135</v>
      </c>
      <c r="H4206" s="25">
        <v>-596836.06347610522</v>
      </c>
      <c r="I4206" s="25">
        <v>-483553.83255882328</v>
      </c>
      <c r="J4206" s="25">
        <v>384848.31147569371</v>
      </c>
      <c r="K4206" s="25">
        <v>131314.32651945343</v>
      </c>
      <c r="L4206" s="33">
        <v>1251137.5520508946</v>
      </c>
    </row>
    <row r="4207" spans="2:12" x14ac:dyDescent="0.25">
      <c r="B4207" s="27">
        <v>4202</v>
      </c>
      <c r="C4207" s="24">
        <v>489229.30484928237</v>
      </c>
      <c r="D4207" s="25">
        <v>472113.11969066551</v>
      </c>
      <c r="E4207" s="25">
        <v>1355703.0011866363</v>
      </c>
      <c r="F4207" s="25">
        <v>1147855.3625421012</v>
      </c>
      <c r="G4207" s="25">
        <v>612876.13242187258</v>
      </c>
      <c r="H4207" s="25">
        <v>519757.47072217334</v>
      </c>
      <c r="I4207" s="25">
        <v>-151018.70154588018</v>
      </c>
      <c r="J4207" s="25">
        <v>778084.67785182735</v>
      </c>
      <c r="K4207" s="25">
        <v>408767.84613983845</v>
      </c>
      <c r="L4207" s="33">
        <v>1021862.8970676959</v>
      </c>
    </row>
    <row r="4208" spans="2:12" x14ac:dyDescent="0.25">
      <c r="B4208" s="27">
        <v>4203</v>
      </c>
      <c r="C4208" s="24">
        <v>2421416.7931201346</v>
      </c>
      <c r="D4208" s="25">
        <v>-1009758.6664728136</v>
      </c>
      <c r="E4208" s="25">
        <v>-239320.46320536966</v>
      </c>
      <c r="F4208" s="25">
        <v>-711392.40232433192</v>
      </c>
      <c r="G4208" s="25">
        <v>855465.30718300352</v>
      </c>
      <c r="H4208" s="25">
        <v>-964773.15986769181</v>
      </c>
      <c r="I4208" s="25">
        <v>565420.92589323409</v>
      </c>
      <c r="J4208" s="25">
        <v>847577.50538610667</v>
      </c>
      <c r="K4208" s="25">
        <v>235923.49267019052</v>
      </c>
      <c r="L4208" s="33">
        <v>1438660.2899144711</v>
      </c>
    </row>
    <row r="4209" spans="2:12" x14ac:dyDescent="0.25">
      <c r="B4209" s="27">
        <v>4204</v>
      </c>
      <c r="C4209" s="24">
        <v>-146495.71389543638</v>
      </c>
      <c r="D4209" s="25">
        <v>565752.5883215107</v>
      </c>
      <c r="E4209" s="25">
        <v>651094.16600050544</v>
      </c>
      <c r="F4209" s="25">
        <v>1147030.0091328546</v>
      </c>
      <c r="G4209" s="25">
        <v>1155046.590338246</v>
      </c>
      <c r="H4209" s="25">
        <v>1476887.2775935479</v>
      </c>
      <c r="I4209" s="25">
        <v>272637.74310579151</v>
      </c>
      <c r="J4209" s="25">
        <v>-15688.240057365038</v>
      </c>
      <c r="K4209" s="25">
        <v>2069731.7573388051</v>
      </c>
      <c r="L4209" s="33">
        <v>217484.79895025073</v>
      </c>
    </row>
    <row r="4210" spans="2:12" x14ac:dyDescent="0.25">
      <c r="B4210" s="27">
        <v>4205</v>
      </c>
      <c r="C4210" s="24">
        <v>-307508.54422658728</v>
      </c>
      <c r="D4210" s="25">
        <v>622499.25518418616</v>
      </c>
      <c r="E4210" s="25">
        <v>-614948.81920890044</v>
      </c>
      <c r="F4210" s="25">
        <v>142199.64674568409</v>
      </c>
      <c r="G4210" s="25">
        <v>1110879.6293391031</v>
      </c>
      <c r="H4210" s="25">
        <v>1956109.4238028289</v>
      </c>
      <c r="I4210" s="25">
        <v>1181714.0920800301</v>
      </c>
      <c r="J4210" s="25">
        <v>1797511.7810826302</v>
      </c>
      <c r="K4210" s="25">
        <v>1316187.051702125</v>
      </c>
      <c r="L4210" s="33">
        <v>1256422.5035601701</v>
      </c>
    </row>
    <row r="4211" spans="2:12" x14ac:dyDescent="0.25">
      <c r="B4211" s="27">
        <v>4206</v>
      </c>
      <c r="C4211" s="24">
        <v>-1141500.0164236701</v>
      </c>
      <c r="D4211" s="25">
        <v>1772055.8852583058</v>
      </c>
      <c r="E4211" s="25">
        <v>728417.77517537167</v>
      </c>
      <c r="F4211" s="25">
        <v>-1045035.8024092866</v>
      </c>
      <c r="G4211" s="25">
        <v>1004184.4894063459</v>
      </c>
      <c r="H4211" s="25">
        <v>773405.17074393854</v>
      </c>
      <c r="I4211" s="25">
        <v>479191.90830308851</v>
      </c>
      <c r="J4211" s="25">
        <v>3470470.8216947559</v>
      </c>
      <c r="K4211" s="25">
        <v>-13154.428707114421</v>
      </c>
      <c r="L4211" s="33">
        <v>-759223.30389649794</v>
      </c>
    </row>
    <row r="4212" spans="2:12" x14ac:dyDescent="0.25">
      <c r="B4212" s="27">
        <v>4207</v>
      </c>
      <c r="C4212" s="24">
        <v>1769582.7167683193</v>
      </c>
      <c r="D4212" s="25">
        <v>1247560.8552961312</v>
      </c>
      <c r="E4212" s="25">
        <v>566042.32007561158</v>
      </c>
      <c r="F4212" s="25">
        <v>-94605.916960953735</v>
      </c>
      <c r="G4212" s="25">
        <v>842647.9050420057</v>
      </c>
      <c r="H4212" s="25">
        <v>-134387.80994080799</v>
      </c>
      <c r="I4212" s="25">
        <v>214584.25898332242</v>
      </c>
      <c r="J4212" s="25">
        <v>2497957.1151521252</v>
      </c>
      <c r="K4212" s="25">
        <v>-396807.19762966549</v>
      </c>
      <c r="L4212" s="33">
        <v>79356.629608619493</v>
      </c>
    </row>
    <row r="4213" spans="2:12" x14ac:dyDescent="0.25">
      <c r="B4213" s="27">
        <v>4208</v>
      </c>
      <c r="C4213" s="24">
        <v>-1183278.7716051789</v>
      </c>
      <c r="D4213" s="25">
        <v>258022.76789342379</v>
      </c>
      <c r="E4213" s="25">
        <v>359834.93229856808</v>
      </c>
      <c r="F4213" s="25">
        <v>1664946.8042135071</v>
      </c>
      <c r="G4213" s="25">
        <v>-700013.8255402362</v>
      </c>
      <c r="H4213" s="25">
        <v>-287797.33147476055</v>
      </c>
      <c r="I4213" s="25">
        <v>-412595.67659361381</v>
      </c>
      <c r="J4213" s="25">
        <v>694621.51925397106</v>
      </c>
      <c r="K4213" s="25">
        <v>-828356.70406404976</v>
      </c>
      <c r="L4213" s="33">
        <v>1399670.0875857174</v>
      </c>
    </row>
    <row r="4214" spans="2:12" x14ac:dyDescent="0.25">
      <c r="B4214" s="27">
        <v>4209</v>
      </c>
      <c r="C4214" s="24">
        <v>2718009.3113770881</v>
      </c>
      <c r="D4214" s="25">
        <v>1540684.7568318467</v>
      </c>
      <c r="E4214" s="25">
        <v>-324256.55731494678</v>
      </c>
      <c r="F4214" s="25">
        <v>354107.83609180106</v>
      </c>
      <c r="G4214" s="25">
        <v>1342979.2966394718</v>
      </c>
      <c r="H4214" s="25">
        <v>2269730.8212419483</v>
      </c>
      <c r="I4214" s="25">
        <v>874745.48407447524</v>
      </c>
      <c r="J4214" s="25">
        <v>-69458.27002879791</v>
      </c>
      <c r="K4214" s="25">
        <v>722211.74751468841</v>
      </c>
      <c r="L4214" s="33">
        <v>1154715.9874266749</v>
      </c>
    </row>
    <row r="4215" spans="2:12" x14ac:dyDescent="0.25">
      <c r="B4215" s="27">
        <v>4210</v>
      </c>
      <c r="C4215" s="24">
        <v>-1515845.8213021017</v>
      </c>
      <c r="D4215" s="25">
        <v>1424656.4588261973</v>
      </c>
      <c r="E4215" s="25">
        <v>2555856.0730562061</v>
      </c>
      <c r="F4215" s="25">
        <v>31160.810257819947</v>
      </c>
      <c r="G4215" s="25">
        <v>933331.19046895951</v>
      </c>
      <c r="H4215" s="25">
        <v>219326.0154756275</v>
      </c>
      <c r="I4215" s="25">
        <v>-292530.54225695739</v>
      </c>
      <c r="J4215" s="25">
        <v>-1143477.1503117462</v>
      </c>
      <c r="K4215" s="25">
        <v>221349.02339344611</v>
      </c>
      <c r="L4215" s="33">
        <v>-312903.0323079126</v>
      </c>
    </row>
    <row r="4216" spans="2:12" x14ac:dyDescent="0.25">
      <c r="B4216" s="27">
        <v>4211</v>
      </c>
      <c r="C4216" s="24">
        <v>445045.10878254194</v>
      </c>
      <c r="D4216" s="25">
        <v>-2915903.9060471943</v>
      </c>
      <c r="E4216" s="25">
        <v>500228.12612698693</v>
      </c>
      <c r="F4216" s="25">
        <v>1267746.0201489022</v>
      </c>
      <c r="G4216" s="25">
        <v>1083894.3656643252</v>
      </c>
      <c r="H4216" s="25">
        <v>-978549.73073666287</v>
      </c>
      <c r="I4216" s="25">
        <v>365150.7100200057</v>
      </c>
      <c r="J4216" s="25">
        <v>2572291.1814439176</v>
      </c>
      <c r="K4216" s="25">
        <v>1832415.2607923639</v>
      </c>
      <c r="L4216" s="33">
        <v>545734.42695436068</v>
      </c>
    </row>
    <row r="4217" spans="2:12" x14ac:dyDescent="0.25">
      <c r="B4217" s="27">
        <v>4212</v>
      </c>
      <c r="C4217" s="24">
        <v>1201070.4839464007</v>
      </c>
      <c r="D4217" s="25">
        <v>1273263.1695848033</v>
      </c>
      <c r="E4217" s="25">
        <v>337328.38583359402</v>
      </c>
      <c r="F4217" s="25">
        <v>1811687.2924132701</v>
      </c>
      <c r="G4217" s="25">
        <v>460041.52274004091</v>
      </c>
      <c r="H4217" s="25">
        <v>412843.51447020099</v>
      </c>
      <c r="I4217" s="25">
        <v>-167893.08797944663</v>
      </c>
      <c r="J4217" s="25">
        <v>38686.122070005164</v>
      </c>
      <c r="K4217" s="25">
        <v>1927680.3935984042</v>
      </c>
      <c r="L4217" s="33">
        <v>714540.98905856675</v>
      </c>
    </row>
    <row r="4218" spans="2:12" x14ac:dyDescent="0.25">
      <c r="B4218" s="27">
        <v>4213</v>
      </c>
      <c r="C4218" s="24">
        <v>2465532.4062093101</v>
      </c>
      <c r="D4218" s="25">
        <v>123761.27306539938</v>
      </c>
      <c r="E4218" s="25">
        <v>253301.80820009857</v>
      </c>
      <c r="F4218" s="25">
        <v>2444433.7685504523</v>
      </c>
      <c r="G4218" s="25">
        <v>552724.79018606897</v>
      </c>
      <c r="H4218" s="25">
        <v>1627445.8518240093</v>
      </c>
      <c r="I4218" s="25">
        <v>256283.31271798536</v>
      </c>
      <c r="J4218" s="25">
        <v>135529.95033063181</v>
      </c>
      <c r="K4218" s="25">
        <v>-71356.148551485967</v>
      </c>
      <c r="L4218" s="33">
        <v>446239.58904402005</v>
      </c>
    </row>
    <row r="4219" spans="2:12" x14ac:dyDescent="0.25">
      <c r="B4219" s="27">
        <v>4214</v>
      </c>
      <c r="C4219" s="24">
        <v>1445067.913382479</v>
      </c>
      <c r="D4219" s="25">
        <v>865599.97582865274</v>
      </c>
      <c r="E4219" s="25">
        <v>225017.26647723885</v>
      </c>
      <c r="F4219" s="25">
        <v>265359.4063800727</v>
      </c>
      <c r="G4219" s="25">
        <v>1215077.4821108724</v>
      </c>
      <c r="H4219" s="25">
        <v>728040.73289004108</v>
      </c>
      <c r="I4219" s="25">
        <v>-222589.84530311823</v>
      </c>
      <c r="J4219" s="25">
        <v>2127424.9904182288</v>
      </c>
      <c r="K4219" s="25">
        <v>-144694.40386100858</v>
      </c>
      <c r="L4219" s="33">
        <v>2171517.9398860326</v>
      </c>
    </row>
    <row r="4220" spans="2:12" x14ac:dyDescent="0.25">
      <c r="B4220" s="27">
        <v>4215</v>
      </c>
      <c r="C4220" s="24">
        <v>-1956699.8416747313</v>
      </c>
      <c r="D4220" s="25">
        <v>-150349.69346596394</v>
      </c>
      <c r="E4220" s="25">
        <v>990628.14833258186</v>
      </c>
      <c r="F4220" s="25">
        <v>819908.29870655295</v>
      </c>
      <c r="G4220" s="25">
        <v>901897.78631215543</v>
      </c>
      <c r="H4220" s="25">
        <v>675878.01934490912</v>
      </c>
      <c r="I4220" s="25">
        <v>818103.94104017178</v>
      </c>
      <c r="J4220" s="25">
        <v>61272.183417322114</v>
      </c>
      <c r="K4220" s="25">
        <v>1559375.0082836961</v>
      </c>
      <c r="L4220" s="33">
        <v>-1689394.1560274062</v>
      </c>
    </row>
    <row r="4221" spans="2:12" x14ac:dyDescent="0.25">
      <c r="B4221" s="27">
        <v>4216</v>
      </c>
      <c r="C4221" s="24">
        <v>-13363.883841598872</v>
      </c>
      <c r="D4221" s="25">
        <v>1887726.2679019463</v>
      </c>
      <c r="E4221" s="25">
        <v>-934176.87913938565</v>
      </c>
      <c r="F4221" s="25">
        <v>-604624.67460789997</v>
      </c>
      <c r="G4221" s="25">
        <v>-1080324.2109007477</v>
      </c>
      <c r="H4221" s="25">
        <v>841166.85519843223</v>
      </c>
      <c r="I4221" s="25">
        <v>1001755.866638829</v>
      </c>
      <c r="J4221" s="25">
        <v>503329.21763995662</v>
      </c>
      <c r="K4221" s="25">
        <v>1349082.4857391305</v>
      </c>
      <c r="L4221" s="33">
        <v>-389368.04376656003</v>
      </c>
    </row>
    <row r="4222" spans="2:12" x14ac:dyDescent="0.25">
      <c r="B4222" s="27">
        <v>4217</v>
      </c>
      <c r="C4222" s="24">
        <v>3903965.9477814343</v>
      </c>
      <c r="D4222" s="25">
        <v>1335899.1392716276</v>
      </c>
      <c r="E4222" s="25">
        <v>-1261000.8043741947</v>
      </c>
      <c r="F4222" s="25">
        <v>-587182.68541736668</v>
      </c>
      <c r="G4222" s="25">
        <v>548341.76429400966</v>
      </c>
      <c r="H4222" s="25">
        <v>1317929.0012570722</v>
      </c>
      <c r="I4222" s="25">
        <v>2988409.5116189932</v>
      </c>
      <c r="J4222" s="25">
        <v>1386726.9571815506</v>
      </c>
      <c r="K4222" s="25">
        <v>2736485.5076081245</v>
      </c>
      <c r="L4222" s="33">
        <v>2245705.6524445014</v>
      </c>
    </row>
    <row r="4223" spans="2:12" x14ac:dyDescent="0.25">
      <c r="B4223" s="27">
        <v>4218</v>
      </c>
      <c r="C4223" s="24">
        <v>1012486.4806116782</v>
      </c>
      <c r="D4223" s="25">
        <v>-879461.34015793446</v>
      </c>
      <c r="E4223" s="25">
        <v>1586014.7570044678</v>
      </c>
      <c r="F4223" s="25">
        <v>1447283.6191187222</v>
      </c>
      <c r="G4223" s="25">
        <v>1003134.0077735288</v>
      </c>
      <c r="H4223" s="25">
        <v>2425153.0696505308</v>
      </c>
      <c r="I4223" s="25">
        <v>2756714.951172987</v>
      </c>
      <c r="J4223" s="25">
        <v>-645076.25726398639</v>
      </c>
      <c r="K4223" s="25">
        <v>-321920.01747427369</v>
      </c>
      <c r="L4223" s="33">
        <v>685389.82574862149</v>
      </c>
    </row>
    <row r="4224" spans="2:12" x14ac:dyDescent="0.25">
      <c r="B4224" s="27">
        <v>4219</v>
      </c>
      <c r="C4224" s="24">
        <v>111698.27193901083</v>
      </c>
      <c r="D4224" s="25">
        <v>413568.3549885531</v>
      </c>
      <c r="E4224" s="25">
        <v>-520565.19855999714</v>
      </c>
      <c r="F4224" s="25">
        <v>1351806.3016627533</v>
      </c>
      <c r="G4224" s="25">
        <v>3608674.3339995705</v>
      </c>
      <c r="H4224" s="25">
        <v>457336.31537775695</v>
      </c>
      <c r="I4224" s="25">
        <v>-576972.61434255261</v>
      </c>
      <c r="J4224" s="25">
        <v>946553.76371614868</v>
      </c>
      <c r="K4224" s="25">
        <v>-508021.15681632562</v>
      </c>
      <c r="L4224" s="33">
        <v>-1099762.7907333886</v>
      </c>
    </row>
    <row r="4225" spans="2:12" x14ac:dyDescent="0.25">
      <c r="B4225" s="27">
        <v>4220</v>
      </c>
      <c r="C4225" s="24">
        <v>154228.7911859639</v>
      </c>
      <c r="D4225" s="25">
        <v>1314288.6924423156</v>
      </c>
      <c r="E4225" s="25">
        <v>-344908.17511979537</v>
      </c>
      <c r="F4225" s="25">
        <v>251113.78592414875</v>
      </c>
      <c r="G4225" s="25">
        <v>74192.515334692784</v>
      </c>
      <c r="H4225" s="25">
        <v>1677402.9679279812</v>
      </c>
      <c r="I4225" s="25">
        <v>905970.7022678894</v>
      </c>
      <c r="J4225" s="25">
        <v>1130566.0872780401</v>
      </c>
      <c r="K4225" s="25">
        <v>-720292.83279725583</v>
      </c>
      <c r="L4225" s="33">
        <v>-641899.73713087616</v>
      </c>
    </row>
    <row r="4226" spans="2:12" x14ac:dyDescent="0.25">
      <c r="B4226" s="27">
        <v>4221</v>
      </c>
      <c r="C4226" s="24">
        <v>-1324672.7198858</v>
      </c>
      <c r="D4226" s="25">
        <v>354391.04554003384</v>
      </c>
      <c r="E4226" s="25">
        <v>-561094.29333723988</v>
      </c>
      <c r="F4226" s="25">
        <v>-580241.5205744016</v>
      </c>
      <c r="G4226" s="25">
        <v>1460607.9320016801</v>
      </c>
      <c r="H4226" s="25">
        <v>-154429.31399355317</v>
      </c>
      <c r="I4226" s="25">
        <v>-54208.119946508203</v>
      </c>
      <c r="J4226" s="25">
        <v>1784611.0935324822</v>
      </c>
      <c r="K4226" s="25">
        <v>-192181.41883935872</v>
      </c>
      <c r="L4226" s="33">
        <v>803639.56276272051</v>
      </c>
    </row>
    <row r="4227" spans="2:12" x14ac:dyDescent="0.25">
      <c r="B4227" s="27">
        <v>4222</v>
      </c>
      <c r="C4227" s="24">
        <v>1163359.7513453704</v>
      </c>
      <c r="D4227" s="25">
        <v>2059451.1280331421</v>
      </c>
      <c r="E4227" s="25">
        <v>477865.45959304087</v>
      </c>
      <c r="F4227" s="25">
        <v>1996832.5340152076</v>
      </c>
      <c r="G4227" s="25">
        <v>327971.90802488942</v>
      </c>
      <c r="H4227" s="25">
        <v>1123099.3903906681</v>
      </c>
      <c r="I4227" s="25">
        <v>741115.65615188982</v>
      </c>
      <c r="J4227" s="25">
        <v>2205012.7521998454</v>
      </c>
      <c r="K4227" s="25">
        <v>-74877.322566349059</v>
      </c>
      <c r="L4227" s="33">
        <v>365911.16944527114</v>
      </c>
    </row>
    <row r="4228" spans="2:12" x14ac:dyDescent="0.25">
      <c r="B4228" s="27">
        <v>4223</v>
      </c>
      <c r="C4228" s="24">
        <v>-482636.34783954732</v>
      </c>
      <c r="D4228" s="25">
        <v>3491110.0652633128</v>
      </c>
      <c r="E4228" s="25">
        <v>308461.48328977264</v>
      </c>
      <c r="F4228" s="25">
        <v>805138.57907986129</v>
      </c>
      <c r="G4228" s="25">
        <v>867394.43653411325</v>
      </c>
      <c r="H4228" s="25">
        <v>1075119.9299629135</v>
      </c>
      <c r="I4228" s="25">
        <v>1233126.3694938067</v>
      </c>
      <c r="J4228" s="25">
        <v>-347121.16779509559</v>
      </c>
      <c r="K4228" s="25">
        <v>1807912.9680327615</v>
      </c>
      <c r="L4228" s="33">
        <v>1637834.774353276</v>
      </c>
    </row>
    <row r="4229" spans="2:12" x14ac:dyDescent="0.25">
      <c r="B4229" s="27">
        <v>4224</v>
      </c>
      <c r="C4229" s="24">
        <v>1754171.1713945419</v>
      </c>
      <c r="D4229" s="25">
        <v>1677801.1713954234</v>
      </c>
      <c r="E4229" s="25">
        <v>2299818.8818284301</v>
      </c>
      <c r="F4229" s="25">
        <v>-631039.93365618866</v>
      </c>
      <c r="G4229" s="25">
        <v>2638789.1761821304</v>
      </c>
      <c r="H4229" s="25">
        <v>629649.72250107629</v>
      </c>
      <c r="I4229" s="25">
        <v>1430164.5666640839</v>
      </c>
      <c r="J4229" s="25">
        <v>2474148.3732834067</v>
      </c>
      <c r="K4229" s="25">
        <v>-280468.43258208595</v>
      </c>
      <c r="L4229" s="33">
        <v>1908682.9812899716</v>
      </c>
    </row>
    <row r="4230" spans="2:12" x14ac:dyDescent="0.25">
      <c r="B4230" s="27">
        <v>4225</v>
      </c>
      <c r="C4230" s="24">
        <v>110594.79061584035</v>
      </c>
      <c r="D4230" s="25">
        <v>1199365.5480073513</v>
      </c>
      <c r="E4230" s="25">
        <v>-387048.84128039842</v>
      </c>
      <c r="F4230" s="25">
        <v>1319830.6731829885</v>
      </c>
      <c r="G4230" s="25">
        <v>408569.44368872931</v>
      </c>
      <c r="H4230" s="25">
        <v>124184.02959695878</v>
      </c>
      <c r="I4230" s="25">
        <v>1582077.6174976062</v>
      </c>
      <c r="J4230" s="25">
        <v>22126.472562434617</v>
      </c>
      <c r="K4230" s="25">
        <v>1565030.3142483537</v>
      </c>
      <c r="L4230" s="33">
        <v>509256.92980028968</v>
      </c>
    </row>
    <row r="4231" spans="2:12" x14ac:dyDescent="0.25">
      <c r="B4231" s="27">
        <v>4226</v>
      </c>
      <c r="C4231" s="24">
        <v>769293.63041057065</v>
      </c>
      <c r="D4231" s="25">
        <v>-79525.041503632441</v>
      </c>
      <c r="E4231" s="25">
        <v>2261807.0354381008</v>
      </c>
      <c r="F4231" s="25">
        <v>4942.448885332793</v>
      </c>
      <c r="G4231" s="25">
        <v>756394.53741070069</v>
      </c>
      <c r="H4231" s="25">
        <v>639588.27831083164</v>
      </c>
      <c r="I4231" s="25">
        <v>1805708.6121320245</v>
      </c>
      <c r="J4231" s="25">
        <v>767853.53094368102</v>
      </c>
      <c r="K4231" s="25">
        <v>219485.47896511666</v>
      </c>
      <c r="L4231" s="33">
        <v>1817853.3891700078</v>
      </c>
    </row>
    <row r="4232" spans="2:12" x14ac:dyDescent="0.25">
      <c r="B4232" s="27">
        <v>4227</v>
      </c>
      <c r="C4232" s="24">
        <v>1131527.2458008109</v>
      </c>
      <c r="D4232" s="25">
        <v>1526589.8601386715</v>
      </c>
      <c r="E4232" s="25">
        <v>-375590.63949180581</v>
      </c>
      <c r="F4232" s="25">
        <v>748869.25014878577</v>
      </c>
      <c r="G4232" s="25">
        <v>-1831834.5637362744</v>
      </c>
      <c r="H4232" s="25">
        <v>359719.17045517359</v>
      </c>
      <c r="I4232" s="25">
        <v>1190890.4562619608</v>
      </c>
      <c r="J4232" s="25">
        <v>-864727.87643895298</v>
      </c>
      <c r="K4232" s="25">
        <v>780903.80502708256</v>
      </c>
      <c r="L4232" s="33">
        <v>625751.09926006012</v>
      </c>
    </row>
    <row r="4233" spans="2:12" x14ac:dyDescent="0.25">
      <c r="B4233" s="27">
        <v>4228</v>
      </c>
      <c r="C4233" s="24">
        <v>-1136569.4467978626</v>
      </c>
      <c r="D4233" s="25">
        <v>2516677.7303826455</v>
      </c>
      <c r="E4233" s="25">
        <v>-1481915.8080711551</v>
      </c>
      <c r="F4233" s="25">
        <v>1880556.4840914756</v>
      </c>
      <c r="G4233" s="25">
        <v>849043.06835052837</v>
      </c>
      <c r="H4233" s="25">
        <v>365180.73878285382</v>
      </c>
      <c r="I4233" s="25">
        <v>-668322.74090977572</v>
      </c>
      <c r="J4233" s="25">
        <v>-836610.00219938252</v>
      </c>
      <c r="K4233" s="25">
        <v>-1339630.0032873149</v>
      </c>
      <c r="L4233" s="33">
        <v>1123280.9399028458</v>
      </c>
    </row>
    <row r="4234" spans="2:12" x14ac:dyDescent="0.25">
      <c r="B4234" s="27">
        <v>4229</v>
      </c>
      <c r="C4234" s="24">
        <v>-356186.12073177937</v>
      </c>
      <c r="D4234" s="25">
        <v>2955798.3655064087</v>
      </c>
      <c r="E4234" s="25">
        <v>344056.0207644105</v>
      </c>
      <c r="F4234" s="25">
        <v>873245.76388311852</v>
      </c>
      <c r="G4234" s="25">
        <v>583910.00212963112</v>
      </c>
      <c r="H4234" s="25">
        <v>579373.70216771215</v>
      </c>
      <c r="I4234" s="25">
        <v>1419295.8853384964</v>
      </c>
      <c r="J4234" s="25">
        <v>2704254.5087065934</v>
      </c>
      <c r="K4234" s="25">
        <v>2376477.4820239302</v>
      </c>
      <c r="L4234" s="33">
        <v>2678968.601920899</v>
      </c>
    </row>
    <row r="4235" spans="2:12" x14ac:dyDescent="0.25">
      <c r="B4235" s="27">
        <v>4230</v>
      </c>
      <c r="C4235" s="24">
        <v>600996.38189659733</v>
      </c>
      <c r="D4235" s="25">
        <v>418874.72033140203</v>
      </c>
      <c r="E4235" s="25">
        <v>819266.71588414442</v>
      </c>
      <c r="F4235" s="25">
        <v>1053317.1988075823</v>
      </c>
      <c r="G4235" s="25">
        <v>272894.39929176075</v>
      </c>
      <c r="H4235" s="25">
        <v>-219036.29937752616</v>
      </c>
      <c r="I4235" s="25">
        <v>295552.05794551503</v>
      </c>
      <c r="J4235" s="25">
        <v>-1182089.2413148023</v>
      </c>
      <c r="K4235" s="25">
        <v>1249757.4754715152</v>
      </c>
      <c r="L4235" s="33">
        <v>1674918.6479463074</v>
      </c>
    </row>
    <row r="4236" spans="2:12" x14ac:dyDescent="0.25">
      <c r="B4236" s="27">
        <v>4231</v>
      </c>
      <c r="C4236" s="24">
        <v>-18268.393248571549</v>
      </c>
      <c r="D4236" s="25">
        <v>-1591125.0966980159</v>
      </c>
      <c r="E4236" s="25">
        <v>898860.10810803343</v>
      </c>
      <c r="F4236" s="25">
        <v>2629647.0805384265</v>
      </c>
      <c r="G4236" s="25">
        <v>-169618.88598403754</v>
      </c>
      <c r="H4236" s="25">
        <v>1841683.2983256713</v>
      </c>
      <c r="I4236" s="25">
        <v>718813.46642712597</v>
      </c>
      <c r="J4236" s="25">
        <v>2719370.1556646237</v>
      </c>
      <c r="K4236" s="25">
        <v>463107.87657595333</v>
      </c>
      <c r="L4236" s="33">
        <v>2142627.8520196332</v>
      </c>
    </row>
    <row r="4237" spans="2:12" x14ac:dyDescent="0.25">
      <c r="B4237" s="27">
        <v>4232</v>
      </c>
      <c r="C4237" s="24">
        <v>549647.73337774677</v>
      </c>
      <c r="D4237" s="25">
        <v>47898.843634036835</v>
      </c>
      <c r="E4237" s="25">
        <v>-774599.01530180918</v>
      </c>
      <c r="F4237" s="25">
        <v>653119.52779508289</v>
      </c>
      <c r="G4237" s="25">
        <v>985400.45388141274</v>
      </c>
      <c r="H4237" s="25">
        <v>455175.82384276483</v>
      </c>
      <c r="I4237" s="25">
        <v>461674.80733301537</v>
      </c>
      <c r="J4237" s="25">
        <v>783277.02806391614</v>
      </c>
      <c r="K4237" s="25">
        <v>3210071.0226616864</v>
      </c>
      <c r="L4237" s="33">
        <v>2458869.5156952757</v>
      </c>
    </row>
    <row r="4238" spans="2:12" x14ac:dyDescent="0.25">
      <c r="B4238" s="27">
        <v>4233</v>
      </c>
      <c r="C4238" s="24">
        <v>2685408.6911547258</v>
      </c>
      <c r="D4238" s="25">
        <v>1583172.7989863851</v>
      </c>
      <c r="E4238" s="25">
        <v>-475251.74965286907</v>
      </c>
      <c r="F4238" s="25">
        <v>379998.80164173525</v>
      </c>
      <c r="G4238" s="25">
        <v>-300428.10764124338</v>
      </c>
      <c r="H4238" s="25">
        <v>-219073.36562543828</v>
      </c>
      <c r="I4238" s="25">
        <v>172858.68067011703</v>
      </c>
      <c r="J4238" s="25">
        <v>1392848.0423016506</v>
      </c>
      <c r="K4238" s="25">
        <v>1425968.65763696</v>
      </c>
      <c r="L4238" s="33">
        <v>533399.79529768601</v>
      </c>
    </row>
    <row r="4239" spans="2:12" x14ac:dyDescent="0.25">
      <c r="B4239" s="27">
        <v>4234</v>
      </c>
      <c r="C4239" s="24">
        <v>1800441.092452107</v>
      </c>
      <c r="D4239" s="25">
        <v>1543958.5957542248</v>
      </c>
      <c r="E4239" s="25">
        <v>2263343.5761099998</v>
      </c>
      <c r="F4239" s="25">
        <v>1352932.7845011875</v>
      </c>
      <c r="G4239" s="25">
        <v>60804.915635481942</v>
      </c>
      <c r="H4239" s="25">
        <v>290969.87820310052</v>
      </c>
      <c r="I4239" s="25">
        <v>839125.44777038461</v>
      </c>
      <c r="J4239" s="25">
        <v>1951695.0924513438</v>
      </c>
      <c r="K4239" s="25">
        <v>-467290.83202190325</v>
      </c>
      <c r="L4239" s="33">
        <v>19037.041017035022</v>
      </c>
    </row>
    <row r="4240" spans="2:12" x14ac:dyDescent="0.25">
      <c r="B4240" s="27">
        <v>4235</v>
      </c>
      <c r="C4240" s="24">
        <v>-811686.7898216485</v>
      </c>
      <c r="D4240" s="25">
        <v>-647694.9386777794</v>
      </c>
      <c r="E4240" s="25">
        <v>-250893.51121082064</v>
      </c>
      <c r="F4240" s="25">
        <v>993761.37933777086</v>
      </c>
      <c r="G4240" s="25">
        <v>1206527.255202414</v>
      </c>
      <c r="H4240" s="25">
        <v>522559.64809209062</v>
      </c>
      <c r="I4240" s="25">
        <v>-461947.05392281618</v>
      </c>
      <c r="J4240" s="25">
        <v>1610597.9482795182</v>
      </c>
      <c r="K4240" s="25">
        <v>-305860.08337200014</v>
      </c>
      <c r="L4240" s="33">
        <v>1089977.9386243275</v>
      </c>
    </row>
    <row r="4241" spans="2:12" x14ac:dyDescent="0.25">
      <c r="B4241" s="27">
        <v>4236</v>
      </c>
      <c r="C4241" s="24">
        <v>1184178.1591897928</v>
      </c>
      <c r="D4241" s="25">
        <v>-198706.46020367555</v>
      </c>
      <c r="E4241" s="25">
        <v>482644.20899065351</v>
      </c>
      <c r="F4241" s="25">
        <v>512486.92955141701</v>
      </c>
      <c r="G4241" s="25">
        <v>343303.29136202065</v>
      </c>
      <c r="H4241" s="25">
        <v>351751.64143498335</v>
      </c>
      <c r="I4241" s="25">
        <v>509984.50722707063</v>
      </c>
      <c r="J4241" s="25">
        <v>1412880.7637028117</v>
      </c>
      <c r="K4241" s="25">
        <v>-257280.21509193536</v>
      </c>
      <c r="L4241" s="33">
        <v>5717.644524182193</v>
      </c>
    </row>
    <row r="4242" spans="2:12" x14ac:dyDescent="0.25">
      <c r="B4242" s="27">
        <v>4237</v>
      </c>
      <c r="C4242" s="24">
        <v>-164721.47813618975</v>
      </c>
      <c r="D4242" s="25">
        <v>1317655.8549060831</v>
      </c>
      <c r="E4242" s="25">
        <v>1021753.492313134</v>
      </c>
      <c r="F4242" s="25">
        <v>959761.68630959466</v>
      </c>
      <c r="G4242" s="25">
        <v>913738.23624300584</v>
      </c>
      <c r="H4242" s="25">
        <v>2339286.7766621318</v>
      </c>
      <c r="I4242" s="25">
        <v>448193.49193195254</v>
      </c>
      <c r="J4242" s="25">
        <v>-135289.15097944764</v>
      </c>
      <c r="K4242" s="25">
        <v>2124115.5122440225</v>
      </c>
      <c r="L4242" s="33">
        <v>2714790.9909654707</v>
      </c>
    </row>
    <row r="4243" spans="2:12" x14ac:dyDescent="0.25">
      <c r="B4243" s="27">
        <v>4238</v>
      </c>
      <c r="C4243" s="24">
        <v>913225.23494075518</v>
      </c>
      <c r="D4243" s="25">
        <v>-402535.36218342744</v>
      </c>
      <c r="E4243" s="25">
        <v>1668821.9788946789</v>
      </c>
      <c r="F4243" s="25">
        <v>234741.51514421776</v>
      </c>
      <c r="G4243" s="25">
        <v>1401259.7073043976</v>
      </c>
      <c r="H4243" s="25">
        <v>933989.68287696596</v>
      </c>
      <c r="I4243" s="25">
        <v>1234554.3212881284</v>
      </c>
      <c r="J4243" s="25">
        <v>439932.38894174248</v>
      </c>
      <c r="K4243" s="25">
        <v>1367463.9254361014</v>
      </c>
      <c r="L4243" s="33">
        <v>1147047.2462335667</v>
      </c>
    </row>
    <row r="4244" spans="2:12" x14ac:dyDescent="0.25">
      <c r="B4244" s="27">
        <v>4239</v>
      </c>
      <c r="C4244" s="24">
        <v>315121.17890525702</v>
      </c>
      <c r="D4244" s="25">
        <v>2441462.5507665002</v>
      </c>
      <c r="E4244" s="25">
        <v>-189008.67989646317</v>
      </c>
      <c r="F4244" s="25">
        <v>-195101.60087143909</v>
      </c>
      <c r="G4244" s="25">
        <v>1704881.6972814514</v>
      </c>
      <c r="H4244" s="25">
        <v>552434.95784573117</v>
      </c>
      <c r="I4244" s="25">
        <v>505556.44076941675</v>
      </c>
      <c r="J4244" s="25">
        <v>-391744.33490535617</v>
      </c>
      <c r="K4244" s="25">
        <v>-498086.09174950747</v>
      </c>
      <c r="L4244" s="33">
        <v>-77243.40017854562</v>
      </c>
    </row>
    <row r="4245" spans="2:12" x14ac:dyDescent="0.25">
      <c r="B4245" s="27">
        <v>4240</v>
      </c>
      <c r="C4245" s="24">
        <v>-358569.14632972144</v>
      </c>
      <c r="D4245" s="25">
        <v>1285427.8073360482</v>
      </c>
      <c r="E4245" s="25">
        <v>3546850.832673328</v>
      </c>
      <c r="F4245" s="25">
        <v>598955.0430556885</v>
      </c>
      <c r="G4245" s="25">
        <v>4209681.1902367482</v>
      </c>
      <c r="H4245" s="25">
        <v>704361.71589368721</v>
      </c>
      <c r="I4245" s="25">
        <v>802684.69236813672</v>
      </c>
      <c r="J4245" s="25">
        <v>661930.49421941256</v>
      </c>
      <c r="K4245" s="25">
        <v>569357.05983796017</v>
      </c>
      <c r="L4245" s="33">
        <v>2543823.0354712885</v>
      </c>
    </row>
    <row r="4246" spans="2:12" x14ac:dyDescent="0.25">
      <c r="B4246" s="27">
        <v>4241</v>
      </c>
      <c r="C4246" s="24">
        <v>11194.139517692849</v>
      </c>
      <c r="D4246" s="25">
        <v>1938339.2099925689</v>
      </c>
      <c r="E4246" s="25">
        <v>449731.64421550184</v>
      </c>
      <c r="F4246" s="25">
        <v>1356783.8266978874</v>
      </c>
      <c r="G4246" s="25">
        <v>454456.10104801087</v>
      </c>
      <c r="H4246" s="25">
        <v>1125871.7065881724</v>
      </c>
      <c r="I4246" s="25">
        <v>947714.71486976417</v>
      </c>
      <c r="J4246" s="25">
        <v>-250730.12718152069</v>
      </c>
      <c r="K4246" s="25">
        <v>-963104.60158852395</v>
      </c>
      <c r="L4246" s="33">
        <v>1538834.5711238235</v>
      </c>
    </row>
    <row r="4247" spans="2:12" x14ac:dyDescent="0.25">
      <c r="B4247" s="27">
        <v>4242</v>
      </c>
      <c r="C4247" s="24">
        <v>1098144.1460185493</v>
      </c>
      <c r="D4247" s="25">
        <v>698158.56770822685</v>
      </c>
      <c r="E4247" s="25">
        <v>1593170.8426681329</v>
      </c>
      <c r="F4247" s="25">
        <v>-140499.84475217946</v>
      </c>
      <c r="G4247" s="25">
        <v>880216.30350116175</v>
      </c>
      <c r="H4247" s="25">
        <v>574998.03519562632</v>
      </c>
      <c r="I4247" s="25">
        <v>2562068.6215517442</v>
      </c>
      <c r="J4247" s="25">
        <v>2181250.9111992801</v>
      </c>
      <c r="K4247" s="25">
        <v>-299997.27222617622</v>
      </c>
      <c r="L4247" s="33">
        <v>412334.53971773991</v>
      </c>
    </row>
    <row r="4248" spans="2:12" x14ac:dyDescent="0.25">
      <c r="B4248" s="27">
        <v>4243</v>
      </c>
      <c r="C4248" s="24">
        <v>1393730.0189861022</v>
      </c>
      <c r="D4248" s="25">
        <v>109761.75759039121</v>
      </c>
      <c r="E4248" s="25">
        <v>2444948.1392528112</v>
      </c>
      <c r="F4248" s="25">
        <v>69769.764541883953</v>
      </c>
      <c r="G4248" s="25">
        <v>2173855.3596817628</v>
      </c>
      <c r="H4248" s="25">
        <v>678856.75094744842</v>
      </c>
      <c r="I4248" s="25">
        <v>574597.05853182264</v>
      </c>
      <c r="J4248" s="25">
        <v>-525116.11233586492</v>
      </c>
      <c r="K4248" s="25">
        <v>596548.76770639932</v>
      </c>
      <c r="L4248" s="33">
        <v>-690327.23061959399</v>
      </c>
    </row>
    <row r="4249" spans="2:12" x14ac:dyDescent="0.25">
      <c r="B4249" s="27">
        <v>4244</v>
      </c>
      <c r="C4249" s="24">
        <v>1398154.7504651351</v>
      </c>
      <c r="D4249" s="25">
        <v>87178.995080976281</v>
      </c>
      <c r="E4249" s="25">
        <v>1386082.4101363355</v>
      </c>
      <c r="F4249" s="25">
        <v>1576238.2988065658</v>
      </c>
      <c r="G4249" s="25">
        <v>409242.34022718575</v>
      </c>
      <c r="H4249" s="25">
        <v>689832.88595538354</v>
      </c>
      <c r="I4249" s="25">
        <v>1778847.9644429176</v>
      </c>
      <c r="J4249" s="25">
        <v>1293633.1271737581</v>
      </c>
      <c r="K4249" s="25">
        <v>2127288.1718388894</v>
      </c>
      <c r="L4249" s="33">
        <v>1260911.0818643896</v>
      </c>
    </row>
    <row r="4250" spans="2:12" x14ac:dyDescent="0.25">
      <c r="B4250" s="27">
        <v>4245</v>
      </c>
      <c r="C4250" s="24">
        <v>2005644.5529566659</v>
      </c>
      <c r="D4250" s="25">
        <v>308025.84595969552</v>
      </c>
      <c r="E4250" s="25">
        <v>582481.07719707116</v>
      </c>
      <c r="F4250" s="25">
        <v>493458.73377818055</v>
      </c>
      <c r="G4250" s="25">
        <v>-50317.410324001685</v>
      </c>
      <c r="H4250" s="25">
        <v>3207554.7967093615</v>
      </c>
      <c r="I4250" s="25">
        <v>1793208.6642692988</v>
      </c>
      <c r="J4250" s="25">
        <v>1586854.6285777185</v>
      </c>
      <c r="K4250" s="25">
        <v>-578235.54324362008</v>
      </c>
      <c r="L4250" s="33">
        <v>3760052.7197190858</v>
      </c>
    </row>
    <row r="4251" spans="2:12" x14ac:dyDescent="0.25">
      <c r="B4251" s="27">
        <v>4246</v>
      </c>
      <c r="C4251" s="24">
        <v>2584607.9375809645</v>
      </c>
      <c r="D4251" s="25">
        <v>1515120.0379488356</v>
      </c>
      <c r="E4251" s="25">
        <v>3539967.4305079044</v>
      </c>
      <c r="F4251" s="25">
        <v>2915128.1331313523</v>
      </c>
      <c r="G4251" s="25">
        <v>-742381.95780913765</v>
      </c>
      <c r="H4251" s="25">
        <v>-326756.92617493728</v>
      </c>
      <c r="I4251" s="25">
        <v>-1746308.480402038</v>
      </c>
      <c r="J4251" s="25">
        <v>1925663.0338271372</v>
      </c>
      <c r="K4251" s="25">
        <v>2317179.8757995274</v>
      </c>
      <c r="L4251" s="33">
        <v>1585973.2960483739</v>
      </c>
    </row>
    <row r="4252" spans="2:12" x14ac:dyDescent="0.25">
      <c r="B4252" s="27">
        <v>4247</v>
      </c>
      <c r="C4252" s="24">
        <v>262710.79333904944</v>
      </c>
      <c r="D4252" s="25">
        <v>-206544.68426598702</v>
      </c>
      <c r="E4252" s="25">
        <v>955677.67593178852</v>
      </c>
      <c r="F4252" s="25">
        <v>42754.950845321175</v>
      </c>
      <c r="G4252" s="25">
        <v>-610731.49251464987</v>
      </c>
      <c r="H4252" s="25">
        <v>-340676.2787109958</v>
      </c>
      <c r="I4252" s="25">
        <v>-731281.58125583641</v>
      </c>
      <c r="J4252" s="25">
        <v>715371.12421727786</v>
      </c>
      <c r="K4252" s="25">
        <v>982771.66750782495</v>
      </c>
      <c r="L4252" s="33">
        <v>1745944.5000093621</v>
      </c>
    </row>
    <row r="4253" spans="2:12" x14ac:dyDescent="0.25">
      <c r="B4253" s="27">
        <v>4248</v>
      </c>
      <c r="C4253" s="24">
        <v>535417.06078050844</v>
      </c>
      <c r="D4253" s="25">
        <v>537564.64072077721</v>
      </c>
      <c r="E4253" s="25">
        <v>2220788.1497540539</v>
      </c>
      <c r="F4253" s="25">
        <v>652780.78360572737</v>
      </c>
      <c r="G4253" s="25">
        <v>3179879.6454129769</v>
      </c>
      <c r="H4253" s="25">
        <v>1833602.0379452296</v>
      </c>
      <c r="I4253" s="25">
        <v>-241770.328188329</v>
      </c>
      <c r="J4253" s="25">
        <v>725121.83757287543</v>
      </c>
      <c r="K4253" s="25">
        <v>235548.47451898176</v>
      </c>
      <c r="L4253" s="33">
        <v>1513269.6028113775</v>
      </c>
    </row>
    <row r="4254" spans="2:12" x14ac:dyDescent="0.25">
      <c r="B4254" s="27">
        <v>4249</v>
      </c>
      <c r="C4254" s="24">
        <v>1369991.8864745898</v>
      </c>
      <c r="D4254" s="25">
        <v>1246953.4031565348</v>
      </c>
      <c r="E4254" s="25">
        <v>-350846.41670774063</v>
      </c>
      <c r="F4254" s="25">
        <v>812561.32721364684</v>
      </c>
      <c r="G4254" s="25">
        <v>2223746.4936997844</v>
      </c>
      <c r="H4254" s="25">
        <v>405871.78191249352</v>
      </c>
      <c r="I4254" s="25">
        <v>-349580.49019731116</v>
      </c>
      <c r="J4254" s="25">
        <v>-501923.88042879431</v>
      </c>
      <c r="K4254" s="25">
        <v>79345.932114551775</v>
      </c>
      <c r="L4254" s="33">
        <v>651535.59009261895</v>
      </c>
    </row>
    <row r="4255" spans="2:12" x14ac:dyDescent="0.25">
      <c r="B4255" s="27">
        <v>4250</v>
      </c>
      <c r="C4255" s="24">
        <v>-315439.67659730092</v>
      </c>
      <c r="D4255" s="25">
        <v>1635368.8746587676</v>
      </c>
      <c r="E4255" s="25">
        <v>1238456.4010190731</v>
      </c>
      <c r="F4255" s="25">
        <v>2665536.890195474</v>
      </c>
      <c r="G4255" s="25">
        <v>2357351.5208767187</v>
      </c>
      <c r="H4255" s="25">
        <v>1832739.9572688849</v>
      </c>
      <c r="I4255" s="25">
        <v>317136.02375540603</v>
      </c>
      <c r="J4255" s="25">
        <v>1225681.4339928776</v>
      </c>
      <c r="K4255" s="25">
        <v>-636162.83062423067</v>
      </c>
      <c r="L4255" s="33">
        <v>-880397.79973735195</v>
      </c>
    </row>
    <row r="4256" spans="2:12" x14ac:dyDescent="0.25">
      <c r="B4256" s="27">
        <v>4251</v>
      </c>
      <c r="C4256" s="24">
        <v>678182.51905003982</v>
      </c>
      <c r="D4256" s="25">
        <v>134474.36643038411</v>
      </c>
      <c r="E4256" s="25">
        <v>851644.37117164116</v>
      </c>
      <c r="F4256" s="25">
        <v>-57596.977206280455</v>
      </c>
      <c r="G4256" s="25">
        <v>1220959.6959790932</v>
      </c>
      <c r="H4256" s="25">
        <v>1541853.4802018376</v>
      </c>
      <c r="I4256" s="25">
        <v>-1075075.9101936612</v>
      </c>
      <c r="J4256" s="25">
        <v>678713.05759411538</v>
      </c>
      <c r="K4256" s="25">
        <v>-640911.51128262049</v>
      </c>
      <c r="L4256" s="33">
        <v>1411147.2821160513</v>
      </c>
    </row>
    <row r="4257" spans="2:12" x14ac:dyDescent="0.25">
      <c r="B4257" s="27">
        <v>4252</v>
      </c>
      <c r="C4257" s="24">
        <v>4067221.4358820161</v>
      </c>
      <c r="D4257" s="25">
        <v>802487.4637734415</v>
      </c>
      <c r="E4257" s="25">
        <v>1229118.1163750812</v>
      </c>
      <c r="F4257" s="25">
        <v>630269.11971426476</v>
      </c>
      <c r="G4257" s="25">
        <v>1654497.490096733</v>
      </c>
      <c r="H4257" s="25">
        <v>503351.74379711878</v>
      </c>
      <c r="I4257" s="25">
        <v>-73189.60513662314</v>
      </c>
      <c r="J4257" s="25">
        <v>1506290.1701087989</v>
      </c>
      <c r="K4257" s="25">
        <v>1159993.1486974633</v>
      </c>
      <c r="L4257" s="33">
        <v>1738890.753255032</v>
      </c>
    </row>
    <row r="4258" spans="2:12" x14ac:dyDescent="0.25">
      <c r="B4258" s="27">
        <v>4253</v>
      </c>
      <c r="C4258" s="24">
        <v>229547.1704323017</v>
      </c>
      <c r="D4258" s="25">
        <v>-477194.03969839681</v>
      </c>
      <c r="E4258" s="25">
        <v>792013.07571490854</v>
      </c>
      <c r="F4258" s="25">
        <v>-87348.025902988389</v>
      </c>
      <c r="G4258" s="25">
        <v>-415489.51966188941</v>
      </c>
      <c r="H4258" s="25">
        <v>1769220.4013384292</v>
      </c>
      <c r="I4258" s="25">
        <v>1131598.5581415198</v>
      </c>
      <c r="J4258" s="25">
        <v>195580.29399648774</v>
      </c>
      <c r="K4258" s="25">
        <v>663173.37734858878</v>
      </c>
      <c r="L4258" s="33">
        <v>633295.63188122166</v>
      </c>
    </row>
    <row r="4259" spans="2:12" x14ac:dyDescent="0.25">
      <c r="B4259" s="27">
        <v>4254</v>
      </c>
      <c r="C4259" s="24">
        <v>-358008.45156834088</v>
      </c>
      <c r="D4259" s="25">
        <v>370569.80527783185</v>
      </c>
      <c r="E4259" s="25">
        <v>2478152.2205480719</v>
      </c>
      <c r="F4259" s="25">
        <v>-106529.66782691982</v>
      </c>
      <c r="G4259" s="25">
        <v>-701341.42523922399</v>
      </c>
      <c r="H4259" s="25">
        <v>3146185.2407758273</v>
      </c>
      <c r="I4259" s="25">
        <v>846320.96482421784</v>
      </c>
      <c r="J4259" s="25">
        <v>2585466.4543773718</v>
      </c>
      <c r="K4259" s="25">
        <v>-247277.50098619424</v>
      </c>
      <c r="L4259" s="33">
        <v>541720.76549015753</v>
      </c>
    </row>
    <row r="4260" spans="2:12" x14ac:dyDescent="0.25">
      <c r="B4260" s="27">
        <v>4255</v>
      </c>
      <c r="C4260" s="24">
        <v>1299592.0785028329</v>
      </c>
      <c r="D4260" s="25">
        <v>3193595.0675144698</v>
      </c>
      <c r="E4260" s="25">
        <v>1863995.5691393698</v>
      </c>
      <c r="F4260" s="25">
        <v>1766435.021068397</v>
      </c>
      <c r="G4260" s="25">
        <v>191934.43796354486</v>
      </c>
      <c r="H4260" s="25">
        <v>341121.4321496468</v>
      </c>
      <c r="I4260" s="25">
        <v>1177257.5191974472</v>
      </c>
      <c r="J4260" s="25">
        <v>-810978.48944623396</v>
      </c>
      <c r="K4260" s="25">
        <v>1926733.796226542</v>
      </c>
      <c r="L4260" s="33">
        <v>756241.47451534029</v>
      </c>
    </row>
    <row r="4261" spans="2:12" x14ac:dyDescent="0.25">
      <c r="B4261" s="27">
        <v>4256</v>
      </c>
      <c r="C4261" s="24">
        <v>755847.76615307294</v>
      </c>
      <c r="D4261" s="25">
        <v>979563.23164660204</v>
      </c>
      <c r="E4261" s="25">
        <v>2150693.6252840683</v>
      </c>
      <c r="F4261" s="25">
        <v>1395807.8661600053</v>
      </c>
      <c r="G4261" s="25">
        <v>2691257.1623897585</v>
      </c>
      <c r="H4261" s="25">
        <v>701972.52872960735</v>
      </c>
      <c r="I4261" s="25">
        <v>-495718.88274830068</v>
      </c>
      <c r="J4261" s="25">
        <v>299349.90498966631</v>
      </c>
      <c r="K4261" s="25">
        <v>1309456.2574343593</v>
      </c>
      <c r="L4261" s="33">
        <v>1290421.2851938559</v>
      </c>
    </row>
    <row r="4262" spans="2:12" x14ac:dyDescent="0.25">
      <c r="B4262" s="27">
        <v>4257</v>
      </c>
      <c r="C4262" s="24">
        <v>2257714.4104933343</v>
      </c>
      <c r="D4262" s="25">
        <v>-458282.60529238731</v>
      </c>
      <c r="E4262" s="25">
        <v>488229.60005829437</v>
      </c>
      <c r="F4262" s="25">
        <v>2861764.4225403341</v>
      </c>
      <c r="G4262" s="25">
        <v>-138084.34883762337</v>
      </c>
      <c r="H4262" s="25">
        <v>1293748.794289486</v>
      </c>
      <c r="I4262" s="25">
        <v>1073309.3380043386</v>
      </c>
      <c r="J4262" s="25">
        <v>971551.4454520084</v>
      </c>
      <c r="K4262" s="25">
        <v>447896.2778124637</v>
      </c>
      <c r="L4262" s="33">
        <v>832467.70503413212</v>
      </c>
    </row>
    <row r="4263" spans="2:12" x14ac:dyDescent="0.25">
      <c r="B4263" s="27">
        <v>4258</v>
      </c>
      <c r="C4263" s="24">
        <v>3170525.5707856799</v>
      </c>
      <c r="D4263" s="25">
        <v>114732.29759653471</v>
      </c>
      <c r="E4263" s="25">
        <v>688541.31166925794</v>
      </c>
      <c r="F4263" s="25">
        <v>1688310.9041487854</v>
      </c>
      <c r="G4263" s="25">
        <v>1855102.13019541</v>
      </c>
      <c r="H4263" s="25">
        <v>1450500.7550183535</v>
      </c>
      <c r="I4263" s="25">
        <v>1525370.2620268781</v>
      </c>
      <c r="J4263" s="25">
        <v>120404.14677894535</v>
      </c>
      <c r="K4263" s="25">
        <v>2744859.9912543143</v>
      </c>
      <c r="L4263" s="33">
        <v>1566.6410935139284</v>
      </c>
    </row>
    <row r="4264" spans="2:12" x14ac:dyDescent="0.25">
      <c r="B4264" s="27">
        <v>4259</v>
      </c>
      <c r="C4264" s="24">
        <v>2157352.6289556087</v>
      </c>
      <c r="D4264" s="25">
        <v>1605456.0473306682</v>
      </c>
      <c r="E4264" s="25">
        <v>-247827.23876111116</v>
      </c>
      <c r="F4264" s="25">
        <v>976310.73561492004</v>
      </c>
      <c r="G4264" s="25">
        <v>3861052.3688805643</v>
      </c>
      <c r="H4264" s="25">
        <v>1586976.2963512484</v>
      </c>
      <c r="I4264" s="25">
        <v>399811.429511311</v>
      </c>
      <c r="J4264" s="25">
        <v>677892.82517177798</v>
      </c>
      <c r="K4264" s="25">
        <v>-2012191.3141193136</v>
      </c>
      <c r="L4264" s="33">
        <v>2460840.8565151542</v>
      </c>
    </row>
    <row r="4265" spans="2:12" x14ac:dyDescent="0.25">
      <c r="B4265" s="27">
        <v>4260</v>
      </c>
      <c r="C4265" s="24">
        <v>-1154535.7642243397</v>
      </c>
      <c r="D4265" s="25">
        <v>2944970.7819559649</v>
      </c>
      <c r="E4265" s="25">
        <v>-95987.986296700314</v>
      </c>
      <c r="F4265" s="25">
        <v>-321110.26369867427</v>
      </c>
      <c r="G4265" s="25">
        <v>176295.02113925992</v>
      </c>
      <c r="H4265" s="25">
        <v>63944.239693115465</v>
      </c>
      <c r="I4265" s="25">
        <v>-15151.320790033322</v>
      </c>
      <c r="J4265" s="25">
        <v>454709.59238794865</v>
      </c>
      <c r="K4265" s="25">
        <v>-838531.92199246306</v>
      </c>
      <c r="L4265" s="33">
        <v>799376.98182196263</v>
      </c>
    </row>
    <row r="4266" spans="2:12" x14ac:dyDescent="0.25">
      <c r="B4266" s="27">
        <v>4261</v>
      </c>
      <c r="C4266" s="24">
        <v>-613237.090349562</v>
      </c>
      <c r="D4266" s="25">
        <v>629620.05670881877</v>
      </c>
      <c r="E4266" s="25">
        <v>1714279.0152587732</v>
      </c>
      <c r="F4266" s="25">
        <v>552813.85723292734</v>
      </c>
      <c r="G4266" s="25">
        <v>301600.92188228155</v>
      </c>
      <c r="H4266" s="25">
        <v>1188266.743886088</v>
      </c>
      <c r="I4266" s="25">
        <v>285188.55764972139</v>
      </c>
      <c r="J4266" s="25">
        <v>1642069.0828021038</v>
      </c>
      <c r="K4266" s="25">
        <v>-859618.91615692107</v>
      </c>
      <c r="L4266" s="33">
        <v>1152295.7098579062</v>
      </c>
    </row>
    <row r="4267" spans="2:12" x14ac:dyDescent="0.25">
      <c r="B4267" s="27">
        <v>4262</v>
      </c>
      <c r="C4267" s="24">
        <v>1536043.5552798542</v>
      </c>
      <c r="D4267" s="25">
        <v>2177676.3492297512</v>
      </c>
      <c r="E4267" s="25">
        <v>2116023.4058848284</v>
      </c>
      <c r="F4267" s="25">
        <v>1777204.6601778539</v>
      </c>
      <c r="G4267" s="25">
        <v>2272497.5802540677</v>
      </c>
      <c r="H4267" s="25">
        <v>-26193.165817687754</v>
      </c>
      <c r="I4267" s="25">
        <v>421258.06061682105</v>
      </c>
      <c r="J4267" s="25">
        <v>-518670.06278272765</v>
      </c>
      <c r="K4267" s="25">
        <v>1314229.1585808969</v>
      </c>
      <c r="L4267" s="33">
        <v>2116573.3254216276</v>
      </c>
    </row>
    <row r="4268" spans="2:12" x14ac:dyDescent="0.25">
      <c r="B4268" s="27">
        <v>4263</v>
      </c>
      <c r="C4268" s="24">
        <v>40668.130028582178</v>
      </c>
      <c r="D4268" s="25">
        <v>184102.4004889736</v>
      </c>
      <c r="E4268" s="25">
        <v>-218506.67632132489</v>
      </c>
      <c r="F4268" s="25">
        <v>-877098.61483490095</v>
      </c>
      <c r="G4268" s="25">
        <v>374211.16420336626</v>
      </c>
      <c r="H4268" s="25">
        <v>1054476.9539995734</v>
      </c>
      <c r="I4268" s="25">
        <v>984812.94993626466</v>
      </c>
      <c r="J4268" s="25">
        <v>-309546.52737758961</v>
      </c>
      <c r="K4268" s="25">
        <v>-300980.85060142726</v>
      </c>
      <c r="L4268" s="33">
        <v>775731.11264487449</v>
      </c>
    </row>
    <row r="4269" spans="2:12" x14ac:dyDescent="0.25">
      <c r="B4269" s="27">
        <v>4264</v>
      </c>
      <c r="C4269" s="24">
        <v>-408210.49706968945</v>
      </c>
      <c r="D4269" s="25">
        <v>933843.5438365005</v>
      </c>
      <c r="E4269" s="25">
        <v>697419.14758007973</v>
      </c>
      <c r="F4269" s="25">
        <v>913399.09646048443</v>
      </c>
      <c r="G4269" s="25">
        <v>17669.697354082949</v>
      </c>
      <c r="H4269" s="25">
        <v>298719.39485929674</v>
      </c>
      <c r="I4269" s="25">
        <v>640381.95882340241</v>
      </c>
      <c r="J4269" s="25">
        <v>1237551.9257824309</v>
      </c>
      <c r="K4269" s="25">
        <v>1167088.5899431673</v>
      </c>
      <c r="L4269" s="33">
        <v>2680594.8420390943</v>
      </c>
    </row>
    <row r="4270" spans="2:12" x14ac:dyDescent="0.25">
      <c r="B4270" s="27">
        <v>4265</v>
      </c>
      <c r="C4270" s="24">
        <v>1109092.7978136758</v>
      </c>
      <c r="D4270" s="25">
        <v>-1949796.6557654962</v>
      </c>
      <c r="E4270" s="25">
        <v>1131807.8478413196</v>
      </c>
      <c r="F4270" s="25">
        <v>-1114411.0371176056</v>
      </c>
      <c r="G4270" s="25">
        <v>2631044.0813149391</v>
      </c>
      <c r="H4270" s="25">
        <v>1019461.7087660721</v>
      </c>
      <c r="I4270" s="25">
        <v>2350284.9230081383</v>
      </c>
      <c r="J4270" s="25">
        <v>1287781.4380420428</v>
      </c>
      <c r="K4270" s="25">
        <v>629990.70438231993</v>
      </c>
      <c r="L4270" s="33">
        <v>2165266.1149439011</v>
      </c>
    </row>
    <row r="4271" spans="2:12" x14ac:dyDescent="0.25">
      <c r="B4271" s="27">
        <v>4266</v>
      </c>
      <c r="C4271" s="24">
        <v>509592.80119750742</v>
      </c>
      <c r="D4271" s="25">
        <v>3357086.7695145854</v>
      </c>
      <c r="E4271" s="25">
        <v>-37392.982589869294</v>
      </c>
      <c r="F4271" s="25">
        <v>2102716.1303768549</v>
      </c>
      <c r="G4271" s="25">
        <v>13988.247460023034</v>
      </c>
      <c r="H4271" s="25">
        <v>1969467.4423013581</v>
      </c>
      <c r="I4271" s="25">
        <v>2273551.450093939</v>
      </c>
      <c r="J4271" s="25">
        <v>1433307.2861483954</v>
      </c>
      <c r="K4271" s="25">
        <v>991937.18455837015</v>
      </c>
      <c r="L4271" s="33">
        <v>-318501.23574811732</v>
      </c>
    </row>
    <row r="4272" spans="2:12" x14ac:dyDescent="0.25">
      <c r="B4272" s="27">
        <v>4267</v>
      </c>
      <c r="C4272" s="24">
        <v>1819863.3704080628</v>
      </c>
      <c r="D4272" s="25">
        <v>1564893.2321700496</v>
      </c>
      <c r="E4272" s="25">
        <v>1105470.640314166</v>
      </c>
      <c r="F4272" s="25">
        <v>589078.65216414817</v>
      </c>
      <c r="G4272" s="25">
        <v>-6933.1528515415266</v>
      </c>
      <c r="H4272" s="25">
        <v>213598.91757690394</v>
      </c>
      <c r="I4272" s="25">
        <v>2234194.9184210422</v>
      </c>
      <c r="J4272" s="25">
        <v>1610276.242356604</v>
      </c>
      <c r="K4272" s="25">
        <v>-1289012.2454153136</v>
      </c>
      <c r="L4272" s="33">
        <v>1972553.764289991</v>
      </c>
    </row>
    <row r="4273" spans="2:12" x14ac:dyDescent="0.25">
      <c r="B4273" s="27">
        <v>4268</v>
      </c>
      <c r="C4273" s="24">
        <v>1334205.0114499498</v>
      </c>
      <c r="D4273" s="25">
        <v>-168703.86768982979</v>
      </c>
      <c r="E4273" s="25">
        <v>1411570.0897868392</v>
      </c>
      <c r="F4273" s="25">
        <v>2287110.5473303706</v>
      </c>
      <c r="G4273" s="25">
        <v>2133521.2411845056</v>
      </c>
      <c r="H4273" s="25">
        <v>700317.66044558352</v>
      </c>
      <c r="I4273" s="25">
        <v>2264273.4272344941</v>
      </c>
      <c r="J4273" s="25">
        <v>1708225.2272353843</v>
      </c>
      <c r="K4273" s="25">
        <v>2560147.4885607064</v>
      </c>
      <c r="L4273" s="33">
        <v>1375323.101665365</v>
      </c>
    </row>
    <row r="4274" spans="2:12" x14ac:dyDescent="0.25">
      <c r="B4274" s="27">
        <v>4269</v>
      </c>
      <c r="C4274" s="24">
        <v>639149.70303398324</v>
      </c>
      <c r="D4274" s="25">
        <v>105165.02608386055</v>
      </c>
      <c r="E4274" s="25">
        <v>285704.14625899168</v>
      </c>
      <c r="F4274" s="25">
        <v>2737316.4597857157</v>
      </c>
      <c r="G4274" s="25">
        <v>926979.11909494922</v>
      </c>
      <c r="H4274" s="25">
        <v>983154.22104413854</v>
      </c>
      <c r="I4274" s="25">
        <v>-180958.9488052493</v>
      </c>
      <c r="J4274" s="25">
        <v>23666.993222237565</v>
      </c>
      <c r="K4274" s="25">
        <v>442796.9145133323</v>
      </c>
      <c r="L4274" s="33">
        <v>-2115614.7695937878</v>
      </c>
    </row>
    <row r="4275" spans="2:12" x14ac:dyDescent="0.25">
      <c r="B4275" s="27">
        <v>4270</v>
      </c>
      <c r="C4275" s="24">
        <v>1378318.7057101815</v>
      </c>
      <c r="D4275" s="25">
        <v>1991176.4633163763</v>
      </c>
      <c r="E4275" s="25">
        <v>1430321.1873170538</v>
      </c>
      <c r="F4275" s="25">
        <v>1011221.0202797833</v>
      </c>
      <c r="G4275" s="25">
        <v>951294.94749270659</v>
      </c>
      <c r="H4275" s="25">
        <v>2059911.314753091</v>
      </c>
      <c r="I4275" s="25">
        <v>1107456.1223095688</v>
      </c>
      <c r="J4275" s="25">
        <v>-327715.35292508593</v>
      </c>
      <c r="K4275" s="25">
        <v>941085.29760714015</v>
      </c>
      <c r="L4275" s="33">
        <v>500598.95610657241</v>
      </c>
    </row>
    <row r="4276" spans="2:12" x14ac:dyDescent="0.25">
      <c r="B4276" s="27">
        <v>4271</v>
      </c>
      <c r="C4276" s="24">
        <v>1196113.0176981557</v>
      </c>
      <c r="D4276" s="25">
        <v>1923058.4807732087</v>
      </c>
      <c r="E4276" s="25">
        <v>-210801.20176520711</v>
      </c>
      <c r="F4276" s="25">
        <v>1304823.2738930103</v>
      </c>
      <c r="G4276" s="25">
        <v>469298.56699724309</v>
      </c>
      <c r="H4276" s="25">
        <v>1565209.3639789633</v>
      </c>
      <c r="I4276" s="25">
        <v>1410170.2901395923</v>
      </c>
      <c r="J4276" s="25">
        <v>1805697.0080410438</v>
      </c>
      <c r="K4276" s="25">
        <v>2917948.5372225414</v>
      </c>
      <c r="L4276" s="33">
        <v>1383642.9022691115</v>
      </c>
    </row>
    <row r="4277" spans="2:12" x14ac:dyDescent="0.25">
      <c r="B4277" s="27">
        <v>4272</v>
      </c>
      <c r="C4277" s="24">
        <v>-344462.15922575537</v>
      </c>
      <c r="D4277" s="25">
        <v>-1104497.9954403481</v>
      </c>
      <c r="E4277" s="25">
        <v>900517.56445909292</v>
      </c>
      <c r="F4277" s="25">
        <v>2182306.9866556311</v>
      </c>
      <c r="G4277" s="25">
        <v>751991.15612414107</v>
      </c>
      <c r="H4277" s="25">
        <v>-1192049.970452975</v>
      </c>
      <c r="I4277" s="25">
        <v>907838.31947292062</v>
      </c>
      <c r="J4277" s="25">
        <v>1231242.7049170714</v>
      </c>
      <c r="K4277" s="25">
        <v>-140928.4002834782</v>
      </c>
      <c r="L4277" s="33">
        <v>1938161.8004747219</v>
      </c>
    </row>
    <row r="4278" spans="2:12" x14ac:dyDescent="0.25">
      <c r="B4278" s="27">
        <v>4273</v>
      </c>
      <c r="C4278" s="24">
        <v>920623.86204035208</v>
      </c>
      <c r="D4278" s="25">
        <v>-232532.66275351448</v>
      </c>
      <c r="E4278" s="25">
        <v>2973227.1665134011</v>
      </c>
      <c r="F4278" s="25">
        <v>168248.57091779495</v>
      </c>
      <c r="G4278" s="25">
        <v>4349226.6579710646</v>
      </c>
      <c r="H4278" s="25">
        <v>621635.70299490914</v>
      </c>
      <c r="I4278" s="25">
        <v>287057.33781459881</v>
      </c>
      <c r="J4278" s="25">
        <v>118926.58541635843</v>
      </c>
      <c r="K4278" s="25">
        <v>403328.58311873209</v>
      </c>
      <c r="L4278" s="33">
        <v>3215292.0013029817</v>
      </c>
    </row>
    <row r="4279" spans="2:12" x14ac:dyDescent="0.25">
      <c r="B4279" s="27">
        <v>4274</v>
      </c>
      <c r="C4279" s="24">
        <v>-610328.27055668691</v>
      </c>
      <c r="D4279" s="25">
        <v>1474529.0777341193</v>
      </c>
      <c r="E4279" s="25">
        <v>351605.48671326041</v>
      </c>
      <c r="F4279" s="25">
        <v>2341062.4566817898</v>
      </c>
      <c r="G4279" s="25">
        <v>-485709.42117985711</v>
      </c>
      <c r="H4279" s="25">
        <v>-120113.41279553063</v>
      </c>
      <c r="I4279" s="25">
        <v>-297459.40059416741</v>
      </c>
      <c r="J4279" s="25">
        <v>1588663.5919496873</v>
      </c>
      <c r="K4279" s="25">
        <v>-471718.28070567083</v>
      </c>
      <c r="L4279" s="33">
        <v>366026.73933440773</v>
      </c>
    </row>
    <row r="4280" spans="2:12" x14ac:dyDescent="0.25">
      <c r="B4280" s="27">
        <v>4275</v>
      </c>
      <c r="C4280" s="24">
        <v>85327.855145250913</v>
      </c>
      <c r="D4280" s="25">
        <v>-885473.62871011021</v>
      </c>
      <c r="E4280" s="25">
        <v>1132639.3966758465</v>
      </c>
      <c r="F4280" s="25">
        <v>1491775.6824350562</v>
      </c>
      <c r="G4280" s="25">
        <v>835001.69416143605</v>
      </c>
      <c r="H4280" s="25">
        <v>465130.12730895029</v>
      </c>
      <c r="I4280" s="25">
        <v>1201352.2725576395</v>
      </c>
      <c r="J4280" s="25">
        <v>866376.48844071385</v>
      </c>
      <c r="K4280" s="25">
        <v>-542773.79484034935</v>
      </c>
      <c r="L4280" s="33">
        <v>-96315.096446781419</v>
      </c>
    </row>
    <row r="4281" spans="2:12" x14ac:dyDescent="0.25">
      <c r="B4281" s="27">
        <v>4276</v>
      </c>
      <c r="C4281" s="24">
        <v>815540.39253032999</v>
      </c>
      <c r="D4281" s="25">
        <v>1288112.3928562924</v>
      </c>
      <c r="E4281" s="25">
        <v>91237.881702888291</v>
      </c>
      <c r="F4281" s="25">
        <v>1313687.3631490106</v>
      </c>
      <c r="G4281" s="25">
        <v>2925042.2437201636</v>
      </c>
      <c r="H4281" s="25">
        <v>108126.30201878771</v>
      </c>
      <c r="I4281" s="25">
        <v>-609689.86985028302</v>
      </c>
      <c r="J4281" s="25">
        <v>447072.77226684103</v>
      </c>
      <c r="K4281" s="25">
        <v>608348.90018426208</v>
      </c>
      <c r="L4281" s="33">
        <v>-426388.11528199958</v>
      </c>
    </row>
    <row r="4282" spans="2:12" x14ac:dyDescent="0.25">
      <c r="B4282" s="27">
        <v>4277</v>
      </c>
      <c r="C4282" s="24">
        <v>1645002.2436710335</v>
      </c>
      <c r="D4282" s="25">
        <v>-754955.66714104079</v>
      </c>
      <c r="E4282" s="25">
        <v>2766201.4062395347</v>
      </c>
      <c r="F4282" s="25">
        <v>-754964.54114576336</v>
      </c>
      <c r="G4282" s="25">
        <v>929948.67034505866</v>
      </c>
      <c r="H4282" s="25">
        <v>18701.830788570456</v>
      </c>
      <c r="I4282" s="25">
        <v>530261.88830329478</v>
      </c>
      <c r="J4282" s="25">
        <v>1420521.1298768553</v>
      </c>
      <c r="K4282" s="25">
        <v>557764.88547339942</v>
      </c>
      <c r="L4282" s="33">
        <v>-779020.67703299411</v>
      </c>
    </row>
    <row r="4283" spans="2:12" x14ac:dyDescent="0.25">
      <c r="B4283" s="27">
        <v>4278</v>
      </c>
      <c r="C4283" s="24">
        <v>584179.25737914676</v>
      </c>
      <c r="D4283" s="25">
        <v>-6705.3317497223616</v>
      </c>
      <c r="E4283" s="25">
        <v>1113208.6269443007</v>
      </c>
      <c r="F4283" s="25">
        <v>553999.04973726626</v>
      </c>
      <c r="G4283" s="25">
        <v>2261335.0439817286</v>
      </c>
      <c r="H4283" s="25">
        <v>-270634.92054362642</v>
      </c>
      <c r="I4283" s="25">
        <v>240523.41763779242</v>
      </c>
      <c r="J4283" s="25">
        <v>802361.02034870489</v>
      </c>
      <c r="K4283" s="25">
        <v>46204.518177793361</v>
      </c>
      <c r="L4283" s="33">
        <v>912171.93239497393</v>
      </c>
    </row>
    <row r="4284" spans="2:12" x14ac:dyDescent="0.25">
      <c r="B4284" s="27">
        <v>4279</v>
      </c>
      <c r="C4284" s="24">
        <v>-1195962.3448716081</v>
      </c>
      <c r="D4284" s="25">
        <v>2162820.1878834954</v>
      </c>
      <c r="E4284" s="25">
        <v>-86946.463686481118</v>
      </c>
      <c r="F4284" s="25">
        <v>851968.15398483258</v>
      </c>
      <c r="G4284" s="25">
        <v>359515.66369673749</v>
      </c>
      <c r="H4284" s="25">
        <v>-544082.47012356017</v>
      </c>
      <c r="I4284" s="25">
        <v>1527693.945851448</v>
      </c>
      <c r="J4284" s="25">
        <v>294946.84876865381</v>
      </c>
      <c r="K4284" s="25">
        <v>1327798.7790958015</v>
      </c>
      <c r="L4284" s="33">
        <v>-443097.09514711658</v>
      </c>
    </row>
    <row r="4285" spans="2:12" x14ac:dyDescent="0.25">
      <c r="B4285" s="27">
        <v>4280</v>
      </c>
      <c r="C4285" s="24">
        <v>-64922.056137317792</v>
      </c>
      <c r="D4285" s="25">
        <v>1683957.3344875975</v>
      </c>
      <c r="E4285" s="25">
        <v>3712103.8091896502</v>
      </c>
      <c r="F4285" s="25">
        <v>2792227.6069049882</v>
      </c>
      <c r="G4285" s="25">
        <v>59946.519072704948</v>
      </c>
      <c r="H4285" s="25">
        <v>699792.47566786595</v>
      </c>
      <c r="I4285" s="25">
        <v>461095.78190638917</v>
      </c>
      <c r="J4285" s="25">
        <v>1079352.9616043298</v>
      </c>
      <c r="K4285" s="25">
        <v>-3112.9210741068237</v>
      </c>
      <c r="L4285" s="33">
        <v>2449404.0966090802</v>
      </c>
    </row>
    <row r="4286" spans="2:12" x14ac:dyDescent="0.25">
      <c r="B4286" s="27">
        <v>4281</v>
      </c>
      <c r="C4286" s="24">
        <v>3132182.9447217188</v>
      </c>
      <c r="D4286" s="25">
        <v>3331291.089565183</v>
      </c>
      <c r="E4286" s="25">
        <v>1858704.2153267907</v>
      </c>
      <c r="F4286" s="25">
        <v>-593963.51811704179</v>
      </c>
      <c r="G4286" s="25">
        <v>1432753.1541588837</v>
      </c>
      <c r="H4286" s="25">
        <v>335133.04785104655</v>
      </c>
      <c r="I4286" s="25">
        <v>1203388.9176764912</v>
      </c>
      <c r="J4286" s="25">
        <v>3201795.700566751</v>
      </c>
      <c r="K4286" s="25">
        <v>1700581.626434315</v>
      </c>
      <c r="L4286" s="33">
        <v>2700404.0262554493</v>
      </c>
    </row>
    <row r="4287" spans="2:12" x14ac:dyDescent="0.25">
      <c r="B4287" s="27">
        <v>4282</v>
      </c>
      <c r="C4287" s="24">
        <v>1014443.1496175588</v>
      </c>
      <c r="D4287" s="25">
        <v>1166522.6796904197</v>
      </c>
      <c r="E4287" s="25">
        <v>424657.66366525553</v>
      </c>
      <c r="F4287" s="25">
        <v>653478.82965059765</v>
      </c>
      <c r="G4287" s="25">
        <v>711861.76002083346</v>
      </c>
      <c r="H4287" s="25">
        <v>-177365.20373651199</v>
      </c>
      <c r="I4287" s="25">
        <v>1682257.9784242501</v>
      </c>
      <c r="J4287" s="25">
        <v>1139007.5681202849</v>
      </c>
      <c r="K4287" s="25">
        <v>70232.435660831165</v>
      </c>
      <c r="L4287" s="33">
        <v>809278.62928204797</v>
      </c>
    </row>
    <row r="4288" spans="2:12" x14ac:dyDescent="0.25">
      <c r="B4288" s="27">
        <v>4283</v>
      </c>
      <c r="C4288" s="24">
        <v>-219197.35054988274</v>
      </c>
      <c r="D4288" s="25">
        <v>151913.91148840263</v>
      </c>
      <c r="E4288" s="25">
        <v>1657694.825286055</v>
      </c>
      <c r="F4288" s="25">
        <v>-1166702.3162459298</v>
      </c>
      <c r="G4288" s="25">
        <v>1245903.9677378349</v>
      </c>
      <c r="H4288" s="25">
        <v>1153494.991320075</v>
      </c>
      <c r="I4288" s="25">
        <v>2575520.0714815967</v>
      </c>
      <c r="J4288" s="25">
        <v>285978.24900456332</v>
      </c>
      <c r="K4288" s="25">
        <v>2837662.075829084</v>
      </c>
      <c r="L4288" s="33">
        <v>897098.42846863111</v>
      </c>
    </row>
    <row r="4289" spans="2:12" x14ac:dyDescent="0.25">
      <c r="B4289" s="27">
        <v>4284</v>
      </c>
      <c r="C4289" s="24">
        <v>4101106.9865187602</v>
      </c>
      <c r="D4289" s="25">
        <v>2678078.1744453735</v>
      </c>
      <c r="E4289" s="25">
        <v>2480550.3686311273</v>
      </c>
      <c r="F4289" s="25">
        <v>61569.852371024899</v>
      </c>
      <c r="G4289" s="25">
        <v>237024.21390940761</v>
      </c>
      <c r="H4289" s="25">
        <v>1068341.7264124006</v>
      </c>
      <c r="I4289" s="25">
        <v>573330.75781827979</v>
      </c>
      <c r="J4289" s="25">
        <v>-1575581.1444267288</v>
      </c>
      <c r="K4289" s="25">
        <v>1749593.8111968194</v>
      </c>
      <c r="L4289" s="33">
        <v>376171.51688777516</v>
      </c>
    </row>
    <row r="4290" spans="2:12" x14ac:dyDescent="0.25">
      <c r="B4290" s="27">
        <v>4285</v>
      </c>
      <c r="C4290" s="24">
        <v>416596.74710453115</v>
      </c>
      <c r="D4290" s="25">
        <v>807373.5456911386</v>
      </c>
      <c r="E4290" s="25">
        <v>1172020.4743407704</v>
      </c>
      <c r="F4290" s="25">
        <v>-884044.51427731803</v>
      </c>
      <c r="G4290" s="25">
        <v>1212977.7221743083</v>
      </c>
      <c r="H4290" s="25">
        <v>891275.42207811214</v>
      </c>
      <c r="I4290" s="25">
        <v>1540962.9778673435</v>
      </c>
      <c r="J4290" s="25">
        <v>421762.95574949868</v>
      </c>
      <c r="K4290" s="25">
        <v>784451.53288869001</v>
      </c>
      <c r="L4290" s="33">
        <v>1003527.670271839</v>
      </c>
    </row>
    <row r="4291" spans="2:12" x14ac:dyDescent="0.25">
      <c r="B4291" s="27">
        <v>4286</v>
      </c>
      <c r="C4291" s="24">
        <v>662466.10192323243</v>
      </c>
      <c r="D4291" s="25">
        <v>-1347729.5556052718</v>
      </c>
      <c r="E4291" s="25">
        <v>576717.4395241621</v>
      </c>
      <c r="F4291" s="25">
        <v>1273868.2040477898</v>
      </c>
      <c r="G4291" s="25">
        <v>807252.87119828071</v>
      </c>
      <c r="H4291" s="25">
        <v>1270227.6977324737</v>
      </c>
      <c r="I4291" s="25">
        <v>1273045.6035225135</v>
      </c>
      <c r="J4291" s="25">
        <v>926361.81896075141</v>
      </c>
      <c r="K4291" s="25">
        <v>-739808.22697797883</v>
      </c>
      <c r="L4291" s="33">
        <v>-1426308.8402014524</v>
      </c>
    </row>
    <row r="4292" spans="2:12" x14ac:dyDescent="0.25">
      <c r="B4292" s="27">
        <v>4287</v>
      </c>
      <c r="C4292" s="24">
        <v>1972753.4222422745</v>
      </c>
      <c r="D4292" s="25">
        <v>1709869.3514078152</v>
      </c>
      <c r="E4292" s="25">
        <v>384511.95231867908</v>
      </c>
      <c r="F4292" s="25">
        <v>1442351.7013762477</v>
      </c>
      <c r="G4292" s="25">
        <v>1427610.4673566176</v>
      </c>
      <c r="H4292" s="25">
        <v>1988158.832851395</v>
      </c>
      <c r="I4292" s="25">
        <v>-39208.480760983657</v>
      </c>
      <c r="J4292" s="25">
        <v>703544.91048700362</v>
      </c>
      <c r="K4292" s="25">
        <v>562432.47413718794</v>
      </c>
      <c r="L4292" s="33">
        <v>2835997.4427780481</v>
      </c>
    </row>
    <row r="4293" spans="2:12" x14ac:dyDescent="0.25">
      <c r="B4293" s="27">
        <v>4288</v>
      </c>
      <c r="C4293" s="24">
        <v>3597667.919153173</v>
      </c>
      <c r="D4293" s="25">
        <v>1832078.3199600885</v>
      </c>
      <c r="E4293" s="25">
        <v>-485372.42420632392</v>
      </c>
      <c r="F4293" s="25">
        <v>2550604.4131957982</v>
      </c>
      <c r="G4293" s="25">
        <v>-134075.40446070768</v>
      </c>
      <c r="H4293" s="25">
        <v>339854.21387261245</v>
      </c>
      <c r="I4293" s="25">
        <v>494222.03154196683</v>
      </c>
      <c r="J4293" s="25">
        <v>1700352.6344394004</v>
      </c>
      <c r="K4293" s="25">
        <v>-462515.17368849413</v>
      </c>
      <c r="L4293" s="33">
        <v>1881916.4230417972</v>
      </c>
    </row>
    <row r="4294" spans="2:12" x14ac:dyDescent="0.25">
      <c r="B4294" s="27">
        <v>4289</v>
      </c>
      <c r="C4294" s="24">
        <v>-1478037.2594772228</v>
      </c>
      <c r="D4294" s="25">
        <v>1350864.1945347153</v>
      </c>
      <c r="E4294" s="25">
        <v>-446012.22275957465</v>
      </c>
      <c r="F4294" s="25">
        <v>1123675.2066668388</v>
      </c>
      <c r="G4294" s="25">
        <v>1137624.8850095957</v>
      </c>
      <c r="H4294" s="25">
        <v>1477399.5123514668</v>
      </c>
      <c r="I4294" s="25">
        <v>202390.16726613883</v>
      </c>
      <c r="J4294" s="25">
        <v>704023.74558255263</v>
      </c>
      <c r="K4294" s="25">
        <v>596948.48239594605</v>
      </c>
      <c r="L4294" s="33">
        <v>-256001.12699137861</v>
      </c>
    </row>
    <row r="4295" spans="2:12" x14ac:dyDescent="0.25">
      <c r="B4295" s="27">
        <v>4290</v>
      </c>
      <c r="C4295" s="24">
        <v>337113.38961209729</v>
      </c>
      <c r="D4295" s="25">
        <v>790845.66421048483</v>
      </c>
      <c r="E4295" s="25">
        <v>1416316.3902506563</v>
      </c>
      <c r="F4295" s="25">
        <v>3645599.1495207427</v>
      </c>
      <c r="G4295" s="25">
        <v>-1061319.1948114634</v>
      </c>
      <c r="H4295" s="25">
        <v>1096064.9743327713</v>
      </c>
      <c r="I4295" s="25">
        <v>1776681.7876266399</v>
      </c>
      <c r="J4295" s="25">
        <v>746227.18726434</v>
      </c>
      <c r="K4295" s="25">
        <v>1146064.6420563962</v>
      </c>
      <c r="L4295" s="33">
        <v>687172.82521162508</v>
      </c>
    </row>
    <row r="4296" spans="2:12" x14ac:dyDescent="0.25">
      <c r="B4296" s="27">
        <v>4291</v>
      </c>
      <c r="C4296" s="24">
        <v>515385.82517625345</v>
      </c>
      <c r="D4296" s="25">
        <v>-208265.31306866603</v>
      </c>
      <c r="E4296" s="25">
        <v>490668.3594892635</v>
      </c>
      <c r="F4296" s="25">
        <v>-534806.44925642572</v>
      </c>
      <c r="G4296" s="25">
        <v>1077741.8379982179</v>
      </c>
      <c r="H4296" s="25">
        <v>601575.805724076</v>
      </c>
      <c r="I4296" s="25">
        <v>1652303.0587588642</v>
      </c>
      <c r="J4296" s="25">
        <v>1092254.1446687947</v>
      </c>
      <c r="K4296" s="25">
        <v>-224680.77707905322</v>
      </c>
      <c r="L4296" s="33">
        <v>1334247.2509948867</v>
      </c>
    </row>
    <row r="4297" spans="2:12" x14ac:dyDescent="0.25">
      <c r="B4297" s="27">
        <v>4292</v>
      </c>
      <c r="C4297" s="24">
        <v>3176017.287590229</v>
      </c>
      <c r="D4297" s="25">
        <v>176610.47390867956</v>
      </c>
      <c r="E4297" s="25">
        <v>3575735.8268955378</v>
      </c>
      <c r="F4297" s="25">
        <v>3135661.0608069608</v>
      </c>
      <c r="G4297" s="25">
        <v>2011260.0669400794</v>
      </c>
      <c r="H4297" s="25">
        <v>345473.35453015473</v>
      </c>
      <c r="I4297" s="25">
        <v>76089.038912199903</v>
      </c>
      <c r="J4297" s="25">
        <v>339529.80376144405</v>
      </c>
      <c r="K4297" s="25">
        <v>692754.20157344406</v>
      </c>
      <c r="L4297" s="33">
        <v>-398892.75540789636</v>
      </c>
    </row>
    <row r="4298" spans="2:12" x14ac:dyDescent="0.25">
      <c r="B4298" s="27">
        <v>4293</v>
      </c>
      <c r="C4298" s="24">
        <v>180785.38428951055</v>
      </c>
      <c r="D4298" s="25">
        <v>-906649.41736596078</v>
      </c>
      <c r="E4298" s="25">
        <v>2030391.2781788968</v>
      </c>
      <c r="F4298" s="25">
        <v>1836681.8599639907</v>
      </c>
      <c r="G4298" s="25">
        <v>736347.33800153201</v>
      </c>
      <c r="H4298" s="25">
        <v>358078.14028512128</v>
      </c>
      <c r="I4298" s="25">
        <v>1959394.2178370981</v>
      </c>
      <c r="J4298" s="25">
        <v>2193519.2818488088</v>
      </c>
      <c r="K4298" s="25">
        <v>118367.85785447527</v>
      </c>
      <c r="L4298" s="33">
        <v>2096705.1589846388</v>
      </c>
    </row>
    <row r="4299" spans="2:12" x14ac:dyDescent="0.25">
      <c r="B4299" s="27">
        <v>4294</v>
      </c>
      <c r="C4299" s="24">
        <v>-480115.72751230327</v>
      </c>
      <c r="D4299" s="25">
        <v>323510.73627261445</v>
      </c>
      <c r="E4299" s="25">
        <v>2595268.9955082741</v>
      </c>
      <c r="F4299" s="25">
        <v>-1361915.3699739375</v>
      </c>
      <c r="G4299" s="25">
        <v>1789249.5729179662</v>
      </c>
      <c r="H4299" s="25">
        <v>860087.87531481124</v>
      </c>
      <c r="I4299" s="25">
        <v>-291460.35662724171</v>
      </c>
      <c r="J4299" s="25">
        <v>3250502.0802107472</v>
      </c>
      <c r="K4299" s="25">
        <v>-497809.81357903127</v>
      </c>
      <c r="L4299" s="33">
        <v>1691506.6606138973</v>
      </c>
    </row>
    <row r="4300" spans="2:12" x14ac:dyDescent="0.25">
      <c r="B4300" s="27">
        <v>4295</v>
      </c>
      <c r="C4300" s="24">
        <v>-700523.40011309693</v>
      </c>
      <c r="D4300" s="25">
        <v>1030077.2834463939</v>
      </c>
      <c r="E4300" s="25">
        <v>1360654.1496797623</v>
      </c>
      <c r="F4300" s="25">
        <v>1370477.6421389971</v>
      </c>
      <c r="G4300" s="25">
        <v>686051.56030511577</v>
      </c>
      <c r="H4300" s="25">
        <v>673521.50957906619</v>
      </c>
      <c r="I4300" s="25">
        <v>-188193.12059168657</v>
      </c>
      <c r="J4300" s="25">
        <v>2219800.5029990012</v>
      </c>
      <c r="K4300" s="25">
        <v>-333552.53690449381</v>
      </c>
      <c r="L4300" s="33">
        <v>1843539.3196917549</v>
      </c>
    </row>
    <row r="4301" spans="2:12" x14ac:dyDescent="0.25">
      <c r="B4301" s="27">
        <v>4296</v>
      </c>
      <c r="C4301" s="24">
        <v>-927646.74581035599</v>
      </c>
      <c r="D4301" s="25">
        <v>1202169.069999177</v>
      </c>
      <c r="E4301" s="25">
        <v>863184.36803787202</v>
      </c>
      <c r="F4301" s="25">
        <v>1196325.7178757414</v>
      </c>
      <c r="G4301" s="25">
        <v>1134378.6013340685</v>
      </c>
      <c r="H4301" s="25">
        <v>989304.02670586109</v>
      </c>
      <c r="I4301" s="25">
        <v>2474403.4135641996</v>
      </c>
      <c r="J4301" s="25">
        <v>1848971.2240671059</v>
      </c>
      <c r="K4301" s="25">
        <v>-375005.26599439839</v>
      </c>
      <c r="L4301" s="33">
        <v>-116051.23558379896</v>
      </c>
    </row>
    <row r="4302" spans="2:12" x14ac:dyDescent="0.25">
      <c r="B4302" s="27">
        <v>4297</v>
      </c>
      <c r="C4302" s="24">
        <v>-522603.69231227227</v>
      </c>
      <c r="D4302" s="25">
        <v>1062448.1588500431</v>
      </c>
      <c r="E4302" s="25">
        <v>412364.85063161934</v>
      </c>
      <c r="F4302" s="25">
        <v>-151814.45070404001</v>
      </c>
      <c r="G4302" s="25">
        <v>1280523.653711102</v>
      </c>
      <c r="H4302" s="25">
        <v>2145442.5543480245</v>
      </c>
      <c r="I4302" s="25">
        <v>770872.88702937774</v>
      </c>
      <c r="J4302" s="25">
        <v>-811044.54130814457</v>
      </c>
      <c r="K4302" s="25">
        <v>1679569.9862952325</v>
      </c>
      <c r="L4302" s="33">
        <v>1036411.8102772785</v>
      </c>
    </row>
    <row r="4303" spans="2:12" x14ac:dyDescent="0.25">
      <c r="B4303" s="27">
        <v>4298</v>
      </c>
      <c r="C4303" s="24">
        <v>185275.23200207064</v>
      </c>
      <c r="D4303" s="25">
        <v>3341578.9991948949</v>
      </c>
      <c r="E4303" s="25">
        <v>1351441.1291525289</v>
      </c>
      <c r="F4303" s="25">
        <v>1681760.3690764327</v>
      </c>
      <c r="G4303" s="25">
        <v>1415462.6564482693</v>
      </c>
      <c r="H4303" s="25">
        <v>786317.14340781793</v>
      </c>
      <c r="I4303" s="25">
        <v>964004.23509785999</v>
      </c>
      <c r="J4303" s="25">
        <v>-814010.26287008077</v>
      </c>
      <c r="K4303" s="25">
        <v>1160799.2196017066</v>
      </c>
      <c r="L4303" s="33">
        <v>1688107.2675841963</v>
      </c>
    </row>
    <row r="4304" spans="2:12" x14ac:dyDescent="0.25">
      <c r="B4304" s="27">
        <v>4299</v>
      </c>
      <c r="C4304" s="24">
        <v>-888648.61287003383</v>
      </c>
      <c r="D4304" s="25">
        <v>1098513.7186915637</v>
      </c>
      <c r="E4304" s="25">
        <v>2066400.069651315</v>
      </c>
      <c r="F4304" s="25">
        <v>-239418.25073196786</v>
      </c>
      <c r="G4304" s="25">
        <v>652538.79769706167</v>
      </c>
      <c r="H4304" s="25">
        <v>2339655.6468210137</v>
      </c>
      <c r="I4304" s="25">
        <v>1985707.7068772912</v>
      </c>
      <c r="J4304" s="25">
        <v>1303342.0914257485</v>
      </c>
      <c r="K4304" s="25">
        <v>290859.80817636196</v>
      </c>
      <c r="L4304" s="33">
        <v>614415.92979627894</v>
      </c>
    </row>
    <row r="4305" spans="2:12" x14ac:dyDescent="0.25">
      <c r="B4305" s="27">
        <v>4300</v>
      </c>
      <c r="C4305" s="24">
        <v>1564300.3768461994</v>
      </c>
      <c r="D4305" s="25">
        <v>272789.14499604329</v>
      </c>
      <c r="E4305" s="25">
        <v>979817.04231691081</v>
      </c>
      <c r="F4305" s="25">
        <v>883665.99141408456</v>
      </c>
      <c r="G4305" s="25">
        <v>-372716.80963697564</v>
      </c>
      <c r="H4305" s="25">
        <v>2563881.251817327</v>
      </c>
      <c r="I4305" s="25">
        <v>1203906.8577740546</v>
      </c>
      <c r="J4305" s="25">
        <v>815892.04692037869</v>
      </c>
      <c r="K4305" s="25">
        <v>797328.38365458976</v>
      </c>
      <c r="L4305" s="33">
        <v>-538585.86256339913</v>
      </c>
    </row>
    <row r="4306" spans="2:12" x14ac:dyDescent="0.25">
      <c r="B4306" s="27">
        <v>4301</v>
      </c>
      <c r="C4306" s="24">
        <v>1205161.6578859696</v>
      </c>
      <c r="D4306" s="25">
        <v>1174390.5061465022</v>
      </c>
      <c r="E4306" s="25">
        <v>372316.32428747788</v>
      </c>
      <c r="F4306" s="25">
        <v>1729595.7165022208</v>
      </c>
      <c r="G4306" s="25">
        <v>1928458.8088129638</v>
      </c>
      <c r="H4306" s="25">
        <v>1281393.3253013622</v>
      </c>
      <c r="I4306" s="25">
        <v>1808016.5325807813</v>
      </c>
      <c r="J4306" s="25">
        <v>-77713.354868773371</v>
      </c>
      <c r="K4306" s="25">
        <v>132908.97524838289</v>
      </c>
      <c r="L4306" s="33">
        <v>2977605.233387881</v>
      </c>
    </row>
    <row r="4307" spans="2:12" x14ac:dyDescent="0.25">
      <c r="B4307" s="27">
        <v>4302</v>
      </c>
      <c r="C4307" s="24">
        <v>-1730565.5227069603</v>
      </c>
      <c r="D4307" s="25">
        <v>1491134.0600588284</v>
      </c>
      <c r="E4307" s="25">
        <v>1578467.2198207052</v>
      </c>
      <c r="F4307" s="25">
        <v>461232.21341186995</v>
      </c>
      <c r="G4307" s="25">
        <v>1376952.5194238136</v>
      </c>
      <c r="H4307" s="25">
        <v>665461.74508521706</v>
      </c>
      <c r="I4307" s="25">
        <v>-744084.19850949105</v>
      </c>
      <c r="J4307" s="25">
        <v>1203454.838417571</v>
      </c>
      <c r="K4307" s="25">
        <v>292356.20169875957</v>
      </c>
      <c r="L4307" s="33">
        <v>2174511.683029036</v>
      </c>
    </row>
    <row r="4308" spans="2:12" x14ac:dyDescent="0.25">
      <c r="B4308" s="27">
        <v>4303</v>
      </c>
      <c r="C4308" s="24">
        <v>-1222425.082391629</v>
      </c>
      <c r="D4308" s="25">
        <v>2348752.5818545623</v>
      </c>
      <c r="E4308" s="25">
        <v>-281263.70595094422</v>
      </c>
      <c r="F4308" s="25">
        <v>1565884.2828766084</v>
      </c>
      <c r="G4308" s="25">
        <v>1326653.4011362847</v>
      </c>
      <c r="H4308" s="25">
        <v>157493.47779113986</v>
      </c>
      <c r="I4308" s="25">
        <v>-1034649.6930970694</v>
      </c>
      <c r="J4308" s="25">
        <v>935321.69305901881</v>
      </c>
      <c r="K4308" s="25">
        <v>291831.65092116687</v>
      </c>
      <c r="L4308" s="33">
        <v>1441168.8377518486</v>
      </c>
    </row>
    <row r="4309" spans="2:12" x14ac:dyDescent="0.25">
      <c r="B4309" s="27">
        <v>4304</v>
      </c>
      <c r="C4309" s="24">
        <v>-1484611.8617326606</v>
      </c>
      <c r="D4309" s="25">
        <v>-214134.63298220467</v>
      </c>
      <c r="E4309" s="25">
        <v>-224979.14952445496</v>
      </c>
      <c r="F4309" s="25">
        <v>2305704.3803757788</v>
      </c>
      <c r="G4309" s="25">
        <v>1782716.3052198291</v>
      </c>
      <c r="H4309" s="25">
        <v>245720.14444384351</v>
      </c>
      <c r="I4309" s="25">
        <v>877973.44467262737</v>
      </c>
      <c r="J4309" s="25">
        <v>-31190.225286298897</v>
      </c>
      <c r="K4309" s="25">
        <v>1672220.2680341853</v>
      </c>
      <c r="L4309" s="33">
        <v>1697782.8252733508</v>
      </c>
    </row>
    <row r="4310" spans="2:12" x14ac:dyDescent="0.25">
      <c r="B4310" s="27">
        <v>4305</v>
      </c>
      <c r="C4310" s="24">
        <v>2558881.2709963936</v>
      </c>
      <c r="D4310" s="25">
        <v>-882594.47111811768</v>
      </c>
      <c r="E4310" s="25">
        <v>2908679.0584163708</v>
      </c>
      <c r="F4310" s="25">
        <v>171967.23943247879</v>
      </c>
      <c r="G4310" s="25">
        <v>-85468.08278486738</v>
      </c>
      <c r="H4310" s="25">
        <v>945418.84112333925</v>
      </c>
      <c r="I4310" s="25">
        <v>1747874.3059568321</v>
      </c>
      <c r="J4310" s="25">
        <v>1382164.1125486819</v>
      </c>
      <c r="K4310" s="25">
        <v>2031731.6992010092</v>
      </c>
      <c r="L4310" s="33">
        <v>2105035.1674341243</v>
      </c>
    </row>
    <row r="4311" spans="2:12" x14ac:dyDescent="0.25">
      <c r="B4311" s="27">
        <v>4306</v>
      </c>
      <c r="C4311" s="24">
        <v>407984.43637919985</v>
      </c>
      <c r="D4311" s="25">
        <v>1286288.1160694715</v>
      </c>
      <c r="E4311" s="25">
        <v>-64855.799585563131</v>
      </c>
      <c r="F4311" s="25">
        <v>915501.2814592896</v>
      </c>
      <c r="G4311" s="25">
        <v>1210313.004787798</v>
      </c>
      <c r="H4311" s="25">
        <v>958639.49671204248</v>
      </c>
      <c r="I4311" s="25">
        <v>2205583.5502868006</v>
      </c>
      <c r="J4311" s="25">
        <v>1188367.3869607002</v>
      </c>
      <c r="K4311" s="25">
        <v>1921087.7891202522</v>
      </c>
      <c r="L4311" s="33">
        <v>-856067.46736639133</v>
      </c>
    </row>
    <row r="4312" spans="2:12" x14ac:dyDescent="0.25">
      <c r="B4312" s="27">
        <v>4307</v>
      </c>
      <c r="C4312" s="24">
        <v>1318714.9981678771</v>
      </c>
      <c r="D4312" s="25">
        <v>-217268.30573476059</v>
      </c>
      <c r="E4312" s="25">
        <v>167146.07679031137</v>
      </c>
      <c r="F4312" s="25">
        <v>734808.5327807474</v>
      </c>
      <c r="G4312" s="25">
        <v>-224595.96530040214</v>
      </c>
      <c r="H4312" s="25">
        <v>1119749.0411646739</v>
      </c>
      <c r="I4312" s="25">
        <v>1883553.1889715847</v>
      </c>
      <c r="J4312" s="25">
        <v>-160022.48748512659</v>
      </c>
      <c r="K4312" s="25">
        <v>611393.36239754502</v>
      </c>
      <c r="L4312" s="33">
        <v>681893.53128413111</v>
      </c>
    </row>
    <row r="4313" spans="2:12" x14ac:dyDescent="0.25">
      <c r="B4313" s="27">
        <v>4308</v>
      </c>
      <c r="C4313" s="24">
        <v>-786474.7159079155</v>
      </c>
      <c r="D4313" s="25">
        <v>3085445.3503212575</v>
      </c>
      <c r="E4313" s="25">
        <v>112937.97632311005</v>
      </c>
      <c r="F4313" s="25">
        <v>24865.321366753429</v>
      </c>
      <c r="G4313" s="25">
        <v>269215.6383027127</v>
      </c>
      <c r="H4313" s="25">
        <v>2514502.5651932796</v>
      </c>
      <c r="I4313" s="25">
        <v>1306659.3544883435</v>
      </c>
      <c r="J4313" s="25">
        <v>-843719.21484482707</v>
      </c>
      <c r="K4313" s="25">
        <v>2044009.9743245142</v>
      </c>
      <c r="L4313" s="33">
        <v>703800.24102347484</v>
      </c>
    </row>
    <row r="4314" spans="2:12" x14ac:dyDescent="0.25">
      <c r="B4314" s="27">
        <v>4309</v>
      </c>
      <c r="C4314" s="24">
        <v>-87554.677887185477</v>
      </c>
      <c r="D4314" s="25">
        <v>-323354.04797955137</v>
      </c>
      <c r="E4314" s="25">
        <v>356820.509909919</v>
      </c>
      <c r="F4314" s="25">
        <v>679231.20347911306</v>
      </c>
      <c r="G4314" s="25">
        <v>2917516.8781148698</v>
      </c>
      <c r="H4314" s="25">
        <v>813115.53735283576</v>
      </c>
      <c r="I4314" s="25">
        <v>278415.85678776121</v>
      </c>
      <c r="J4314" s="25">
        <v>1205404.5215938413</v>
      </c>
      <c r="K4314" s="25">
        <v>574911.56387153827</v>
      </c>
      <c r="L4314" s="33">
        <v>1557643.1734962277</v>
      </c>
    </row>
    <row r="4315" spans="2:12" x14ac:dyDescent="0.25">
      <c r="B4315" s="27">
        <v>4310</v>
      </c>
      <c r="C4315" s="24">
        <v>2689930.2066680957</v>
      </c>
      <c r="D4315" s="25">
        <v>-711940.21596403699</v>
      </c>
      <c r="E4315" s="25">
        <v>243951.41163270688</v>
      </c>
      <c r="F4315" s="25">
        <v>200945.10124407243</v>
      </c>
      <c r="G4315" s="25">
        <v>-1204347.7441760546</v>
      </c>
      <c r="H4315" s="25">
        <v>374212.29101028014</v>
      </c>
      <c r="I4315" s="25">
        <v>755151.70100281201</v>
      </c>
      <c r="J4315" s="25">
        <v>2104201.3319956269</v>
      </c>
      <c r="K4315" s="25">
        <v>-1341028.1308932481</v>
      </c>
      <c r="L4315" s="33">
        <v>-382038.88015387719</v>
      </c>
    </row>
    <row r="4316" spans="2:12" x14ac:dyDescent="0.25">
      <c r="B4316" s="27">
        <v>4311</v>
      </c>
      <c r="C4316" s="24">
        <v>1238355.3633194561</v>
      </c>
      <c r="D4316" s="25">
        <v>2739029.8364599505</v>
      </c>
      <c r="E4316" s="25">
        <v>2556163.1978039457</v>
      </c>
      <c r="F4316" s="25">
        <v>567356.92952095391</v>
      </c>
      <c r="G4316" s="25">
        <v>963900.57255879277</v>
      </c>
      <c r="H4316" s="25">
        <v>876397.56011203444</v>
      </c>
      <c r="I4316" s="25">
        <v>1318949.3175232019</v>
      </c>
      <c r="J4316" s="25">
        <v>1512496.4285778822</v>
      </c>
      <c r="K4316" s="25">
        <v>2102260.1170035596</v>
      </c>
      <c r="L4316" s="33">
        <v>11767.713615556248</v>
      </c>
    </row>
    <row r="4317" spans="2:12" x14ac:dyDescent="0.25">
      <c r="B4317" s="27">
        <v>4312</v>
      </c>
      <c r="C4317" s="24">
        <v>453949.80573905259</v>
      </c>
      <c r="D4317" s="25">
        <v>1329010.2939652475</v>
      </c>
      <c r="E4317" s="25">
        <v>1707293.7465010663</v>
      </c>
      <c r="F4317" s="25">
        <v>269937.30288368976</v>
      </c>
      <c r="G4317" s="25">
        <v>-631313.1770576383</v>
      </c>
      <c r="H4317" s="25">
        <v>503926.25146282557</v>
      </c>
      <c r="I4317" s="25">
        <v>931297.83080765745</v>
      </c>
      <c r="J4317" s="25">
        <v>-747977.50521043502</v>
      </c>
      <c r="K4317" s="25">
        <v>670167.32918486279</v>
      </c>
      <c r="L4317" s="33">
        <v>644513.91689660633</v>
      </c>
    </row>
    <row r="4318" spans="2:12" x14ac:dyDescent="0.25">
      <c r="B4318" s="27">
        <v>4313</v>
      </c>
      <c r="C4318" s="24">
        <v>1790962.3744548084</v>
      </c>
      <c r="D4318" s="25">
        <v>406214.92016435089</v>
      </c>
      <c r="E4318" s="25">
        <v>1362715.6894300324</v>
      </c>
      <c r="F4318" s="25">
        <v>1215077.4398558983</v>
      </c>
      <c r="G4318" s="25">
        <v>1389168.0096082971</v>
      </c>
      <c r="H4318" s="25">
        <v>1812137.5664461264</v>
      </c>
      <c r="I4318" s="25">
        <v>502076.03807289479</v>
      </c>
      <c r="J4318" s="25">
        <v>387963.94365489902</v>
      </c>
      <c r="K4318" s="25">
        <v>1008204.153496475</v>
      </c>
      <c r="L4318" s="33">
        <v>2138303.633627132</v>
      </c>
    </row>
    <row r="4319" spans="2:12" x14ac:dyDescent="0.25">
      <c r="B4319" s="27">
        <v>4314</v>
      </c>
      <c r="C4319" s="24">
        <v>-420786.7502640835</v>
      </c>
      <c r="D4319" s="25">
        <v>2331807.5229997295</v>
      </c>
      <c r="E4319" s="25">
        <v>288418.70545571204</v>
      </c>
      <c r="F4319" s="25">
        <v>533436.90470093489</v>
      </c>
      <c r="G4319" s="25">
        <v>128847.72883215966</v>
      </c>
      <c r="H4319" s="25">
        <v>528300.97753479984</v>
      </c>
      <c r="I4319" s="25">
        <v>1769640.8169406448</v>
      </c>
      <c r="J4319" s="25">
        <v>-1723371.0030906468</v>
      </c>
      <c r="K4319" s="25">
        <v>1011360.3490409348</v>
      </c>
      <c r="L4319" s="33">
        <v>246602.47070366982</v>
      </c>
    </row>
    <row r="4320" spans="2:12" x14ac:dyDescent="0.25">
      <c r="B4320" s="27">
        <v>4315</v>
      </c>
      <c r="C4320" s="24">
        <v>1271119.5915022343</v>
      </c>
      <c r="D4320" s="25">
        <v>-1152687.1315775141</v>
      </c>
      <c r="E4320" s="25">
        <v>989240.60619593086</v>
      </c>
      <c r="F4320" s="25">
        <v>1218092.0119667528</v>
      </c>
      <c r="G4320" s="25">
        <v>984814.8559299456</v>
      </c>
      <c r="H4320" s="25">
        <v>519497.91478113271</v>
      </c>
      <c r="I4320" s="25">
        <v>1374431.8786803591</v>
      </c>
      <c r="J4320" s="25">
        <v>-548050.17896211706</v>
      </c>
      <c r="K4320" s="25">
        <v>1518423.3715197551</v>
      </c>
      <c r="L4320" s="33">
        <v>520567.62540653907</v>
      </c>
    </row>
    <row r="4321" spans="2:12" x14ac:dyDescent="0.25">
      <c r="B4321" s="27">
        <v>4316</v>
      </c>
      <c r="C4321" s="24">
        <v>-531553.45558716031</v>
      </c>
      <c r="D4321" s="25">
        <v>2079817.3257080419</v>
      </c>
      <c r="E4321" s="25">
        <v>2015070.1798708132</v>
      </c>
      <c r="F4321" s="25">
        <v>2436411.5781187769</v>
      </c>
      <c r="G4321" s="25">
        <v>2568665.3534865873</v>
      </c>
      <c r="H4321" s="25">
        <v>3140701.1424896857</v>
      </c>
      <c r="I4321" s="25">
        <v>1563662.7969834618</v>
      </c>
      <c r="J4321" s="25">
        <v>421629.68630379578</v>
      </c>
      <c r="K4321" s="25">
        <v>808967.15561680589</v>
      </c>
      <c r="L4321" s="33">
        <v>-212607.45561608905</v>
      </c>
    </row>
    <row r="4322" spans="2:12" x14ac:dyDescent="0.25">
      <c r="B4322" s="27">
        <v>4317</v>
      </c>
      <c r="C4322" s="24">
        <v>867144.83769340441</v>
      </c>
      <c r="D4322" s="25">
        <v>-1188603.8980728677</v>
      </c>
      <c r="E4322" s="25">
        <v>317899.41550132353</v>
      </c>
      <c r="F4322" s="25">
        <v>-585727.15531294374</v>
      </c>
      <c r="G4322" s="25">
        <v>198931.29080440896</v>
      </c>
      <c r="H4322" s="25">
        <v>-118635.06196255144</v>
      </c>
      <c r="I4322" s="25">
        <v>259517.27245726902</v>
      </c>
      <c r="J4322" s="25">
        <v>1541103.7230340103</v>
      </c>
      <c r="K4322" s="25">
        <v>313126.14366302174</v>
      </c>
      <c r="L4322" s="33">
        <v>-249264.68996952334</v>
      </c>
    </row>
    <row r="4323" spans="2:12" x14ac:dyDescent="0.25">
      <c r="B4323" s="27">
        <v>4318</v>
      </c>
      <c r="C4323" s="24">
        <v>-135396.29283579672</v>
      </c>
      <c r="D4323" s="25">
        <v>593555.64270730643</v>
      </c>
      <c r="E4323" s="25">
        <v>1292750.7096429025</v>
      </c>
      <c r="F4323" s="25">
        <v>1171775.4722114475</v>
      </c>
      <c r="G4323" s="25">
        <v>38592.547351918183</v>
      </c>
      <c r="H4323" s="25">
        <v>505838.43325525848</v>
      </c>
      <c r="I4323" s="25">
        <v>650204.65850128699</v>
      </c>
      <c r="J4323" s="25">
        <v>639708.44565363508</v>
      </c>
      <c r="K4323" s="25">
        <v>1237758.7312817387</v>
      </c>
      <c r="L4323" s="33">
        <v>2007828.3078753604</v>
      </c>
    </row>
    <row r="4324" spans="2:12" x14ac:dyDescent="0.25">
      <c r="B4324" s="27">
        <v>4319</v>
      </c>
      <c r="C4324" s="24">
        <v>1866115.6632370241</v>
      </c>
      <c r="D4324" s="25">
        <v>-250792.98098452808</v>
      </c>
      <c r="E4324" s="25">
        <v>1186142.0859406707</v>
      </c>
      <c r="F4324" s="25">
        <v>349497.20769273117</v>
      </c>
      <c r="G4324" s="25">
        <v>-52849.286403420847</v>
      </c>
      <c r="H4324" s="25">
        <v>752195.17700065905</v>
      </c>
      <c r="I4324" s="25">
        <v>-319221.47267162288</v>
      </c>
      <c r="J4324" s="25">
        <v>-1688916.4610560844</v>
      </c>
      <c r="K4324" s="25">
        <v>1911141.1125093736</v>
      </c>
      <c r="L4324" s="33">
        <v>33884.078199518379</v>
      </c>
    </row>
    <row r="4325" spans="2:12" x14ac:dyDescent="0.25">
      <c r="B4325" s="27">
        <v>4320</v>
      </c>
      <c r="C4325" s="24">
        <v>2654765.0741547439</v>
      </c>
      <c r="D4325" s="25">
        <v>244775.41740214685</v>
      </c>
      <c r="E4325" s="25">
        <v>-482918.9566241717</v>
      </c>
      <c r="F4325" s="25">
        <v>-565435.10460077133</v>
      </c>
      <c r="G4325" s="25">
        <v>1295138.8113828655</v>
      </c>
      <c r="H4325" s="25">
        <v>-1449976.2447465975</v>
      </c>
      <c r="I4325" s="25">
        <v>817431.83297710354</v>
      </c>
      <c r="J4325" s="25">
        <v>513793.37017794745</v>
      </c>
      <c r="K4325" s="25">
        <v>381499.12890873803</v>
      </c>
      <c r="L4325" s="33">
        <v>1288185.452591252</v>
      </c>
    </row>
    <row r="4326" spans="2:12" x14ac:dyDescent="0.25">
      <c r="B4326" s="27">
        <v>4321</v>
      </c>
      <c r="C4326" s="24">
        <v>-130183.94606055971</v>
      </c>
      <c r="D4326" s="25">
        <v>1363725.23414785</v>
      </c>
      <c r="E4326" s="25">
        <v>1048124.6772534582</v>
      </c>
      <c r="F4326" s="25">
        <v>911269.38339526951</v>
      </c>
      <c r="G4326" s="25">
        <v>1281729.0702963998</v>
      </c>
      <c r="H4326" s="25">
        <v>2177973.7463045828</v>
      </c>
      <c r="I4326" s="25">
        <v>577725.06297531724</v>
      </c>
      <c r="J4326" s="25">
        <v>805672.3814530503</v>
      </c>
      <c r="K4326" s="25">
        <v>439427.66784587083</v>
      </c>
      <c r="L4326" s="33">
        <v>1301736.525641175</v>
      </c>
    </row>
    <row r="4327" spans="2:12" x14ac:dyDescent="0.25">
      <c r="B4327" s="27">
        <v>4322</v>
      </c>
      <c r="C4327" s="24">
        <v>1058001.109143097</v>
      </c>
      <c r="D4327" s="25">
        <v>-142282.32648491394</v>
      </c>
      <c r="E4327" s="25">
        <v>-500368.29886863427</v>
      </c>
      <c r="F4327" s="25">
        <v>804059.15430283174</v>
      </c>
      <c r="G4327" s="25">
        <v>110969.51905866526</v>
      </c>
      <c r="H4327" s="25">
        <v>764106.28950646799</v>
      </c>
      <c r="I4327" s="25">
        <v>927220.77261007251</v>
      </c>
      <c r="J4327" s="25">
        <v>570356.4649997633</v>
      </c>
      <c r="K4327" s="25">
        <v>-318284.26386444736</v>
      </c>
      <c r="L4327" s="33">
        <v>1760918.3794477442</v>
      </c>
    </row>
    <row r="4328" spans="2:12" x14ac:dyDescent="0.25">
      <c r="B4328" s="27">
        <v>4323</v>
      </c>
      <c r="C4328" s="24">
        <v>2136732.7631849265</v>
      </c>
      <c r="D4328" s="25">
        <v>1675879.3420394668</v>
      </c>
      <c r="E4328" s="25">
        <v>1867524.1083943509</v>
      </c>
      <c r="F4328" s="25">
        <v>1420003.9938585069</v>
      </c>
      <c r="G4328" s="25">
        <v>527010.67908311775</v>
      </c>
      <c r="H4328" s="25">
        <v>1270157.2981463452</v>
      </c>
      <c r="I4328" s="25">
        <v>-99172.389932385646</v>
      </c>
      <c r="J4328" s="25">
        <v>1731691.9111947166</v>
      </c>
      <c r="K4328" s="25">
        <v>1052655.8829896701</v>
      </c>
      <c r="L4328" s="33">
        <v>2049752.3297166922</v>
      </c>
    </row>
    <row r="4329" spans="2:12" x14ac:dyDescent="0.25">
      <c r="B4329" s="27">
        <v>4324</v>
      </c>
      <c r="C4329" s="24">
        <v>336594.97473041061</v>
      </c>
      <c r="D4329" s="25">
        <v>1791186.8151114667</v>
      </c>
      <c r="E4329" s="25">
        <v>2668248.4766356028</v>
      </c>
      <c r="F4329" s="25">
        <v>3382013.4155718936</v>
      </c>
      <c r="G4329" s="25">
        <v>821292.8667437667</v>
      </c>
      <c r="H4329" s="25">
        <v>1956986.3790866551</v>
      </c>
      <c r="I4329" s="25">
        <v>403453.90654587653</v>
      </c>
      <c r="J4329" s="25">
        <v>290733.76264025411</v>
      </c>
      <c r="K4329" s="25">
        <v>-607535.41393252043</v>
      </c>
      <c r="L4329" s="33">
        <v>79369.614153987262</v>
      </c>
    </row>
    <row r="4330" spans="2:12" x14ac:dyDescent="0.25">
      <c r="B4330" s="27">
        <v>4325</v>
      </c>
      <c r="C4330" s="24">
        <v>-973077.88523830473</v>
      </c>
      <c r="D4330" s="25">
        <v>2119916.6528259409</v>
      </c>
      <c r="E4330" s="25">
        <v>486543.00569889275</v>
      </c>
      <c r="F4330" s="25">
        <v>1343779.5817643129</v>
      </c>
      <c r="G4330" s="25">
        <v>2540709.7326568058</v>
      </c>
      <c r="H4330" s="25">
        <v>105083.12454578094</v>
      </c>
      <c r="I4330" s="25">
        <v>241276.32273469167</v>
      </c>
      <c r="J4330" s="25">
        <v>1007301.0640373495</v>
      </c>
      <c r="K4330" s="25">
        <v>725512.13174796011</v>
      </c>
      <c r="L4330" s="33">
        <v>952255.95497221779</v>
      </c>
    </row>
    <row r="4331" spans="2:12" x14ac:dyDescent="0.25">
      <c r="B4331" s="27">
        <v>4326</v>
      </c>
      <c r="C4331" s="24">
        <v>417910.83093120297</v>
      </c>
      <c r="D4331" s="25">
        <v>2589256.3372181887</v>
      </c>
      <c r="E4331" s="25">
        <v>36096.219595904928</v>
      </c>
      <c r="F4331" s="25">
        <v>301638.88308582688</v>
      </c>
      <c r="G4331" s="25">
        <v>728857.99387546256</v>
      </c>
      <c r="H4331" s="25">
        <v>302240.46091416758</v>
      </c>
      <c r="I4331" s="25">
        <v>-59787.263686652295</v>
      </c>
      <c r="J4331" s="25">
        <v>907433.27344595548</v>
      </c>
      <c r="K4331" s="25">
        <v>1536859.2355987406</v>
      </c>
      <c r="L4331" s="33">
        <v>501790.3637697706</v>
      </c>
    </row>
    <row r="4332" spans="2:12" x14ac:dyDescent="0.25">
      <c r="B4332" s="27">
        <v>4327</v>
      </c>
      <c r="C4332" s="24">
        <v>1223231.8711489365</v>
      </c>
      <c r="D4332" s="25">
        <v>237148.06873297319</v>
      </c>
      <c r="E4332" s="25">
        <v>-1066365.6462901188</v>
      </c>
      <c r="F4332" s="25">
        <v>2788323.2536203759</v>
      </c>
      <c r="G4332" s="25">
        <v>384658.98580410704</v>
      </c>
      <c r="H4332" s="25">
        <v>764760.14468771545</v>
      </c>
      <c r="I4332" s="25">
        <v>1249234.4291335363</v>
      </c>
      <c r="J4332" s="25">
        <v>280173.55459397705</v>
      </c>
      <c r="K4332" s="25">
        <v>303068.45662900992</v>
      </c>
      <c r="L4332" s="33">
        <v>1562162.1307584718</v>
      </c>
    </row>
    <row r="4333" spans="2:12" x14ac:dyDescent="0.25">
      <c r="B4333" s="27">
        <v>4328</v>
      </c>
      <c r="C4333" s="24">
        <v>2241136.3937800173</v>
      </c>
      <c r="D4333" s="25">
        <v>1943456.6452973699</v>
      </c>
      <c r="E4333" s="25">
        <v>650320.96611648751</v>
      </c>
      <c r="F4333" s="25">
        <v>105218.05928978324</v>
      </c>
      <c r="G4333" s="25">
        <v>2278306.7884132806</v>
      </c>
      <c r="H4333" s="25">
        <v>463563.82051992835</v>
      </c>
      <c r="I4333" s="25">
        <v>-966736.63685874082</v>
      </c>
      <c r="J4333" s="25">
        <v>-171415.3436426064</v>
      </c>
      <c r="K4333" s="25">
        <v>-850494.77300345479</v>
      </c>
      <c r="L4333" s="33">
        <v>1796505.4151350325</v>
      </c>
    </row>
    <row r="4334" spans="2:12" x14ac:dyDescent="0.25">
      <c r="B4334" s="27">
        <v>4329</v>
      </c>
      <c r="C4334" s="24">
        <v>128267.93359622126</v>
      </c>
      <c r="D4334" s="25">
        <v>-421204.605463841</v>
      </c>
      <c r="E4334" s="25">
        <v>-633862.84970120154</v>
      </c>
      <c r="F4334" s="25">
        <v>-234230.17571292538</v>
      </c>
      <c r="G4334" s="25">
        <v>462200.66401442653</v>
      </c>
      <c r="H4334" s="25">
        <v>195825.98093955033</v>
      </c>
      <c r="I4334" s="25">
        <v>726747.16749983979</v>
      </c>
      <c r="J4334" s="25">
        <v>84642.750529875048</v>
      </c>
      <c r="K4334" s="25">
        <v>1660884.2525177267</v>
      </c>
      <c r="L4334" s="33">
        <v>-518094.05765385181</v>
      </c>
    </row>
    <row r="4335" spans="2:12" x14ac:dyDescent="0.25">
      <c r="B4335" s="27">
        <v>4330</v>
      </c>
      <c r="C4335" s="24">
        <v>1557123.7536961837</v>
      </c>
      <c r="D4335" s="25">
        <v>531399.96169771021</v>
      </c>
      <c r="E4335" s="25">
        <v>-343032.16642070981</v>
      </c>
      <c r="F4335" s="25">
        <v>177720.25967069622</v>
      </c>
      <c r="G4335" s="25">
        <v>-418860.23987484304</v>
      </c>
      <c r="H4335" s="25">
        <v>942785.14425142109</v>
      </c>
      <c r="I4335" s="25">
        <v>896959.46526629105</v>
      </c>
      <c r="J4335" s="25">
        <v>999758.07934456505</v>
      </c>
      <c r="K4335" s="25">
        <v>1290405.6061352594</v>
      </c>
      <c r="L4335" s="33">
        <v>1946335.733726616</v>
      </c>
    </row>
    <row r="4336" spans="2:12" x14ac:dyDescent="0.25">
      <c r="B4336" s="27">
        <v>4331</v>
      </c>
      <c r="C4336" s="24">
        <v>1177969.9081477392</v>
      </c>
      <c r="D4336" s="25">
        <v>2384768.9689329113</v>
      </c>
      <c r="E4336" s="25">
        <v>423667.68186861603</v>
      </c>
      <c r="F4336" s="25">
        <v>2422885.182585557</v>
      </c>
      <c r="G4336" s="25">
        <v>1005105.5222755615</v>
      </c>
      <c r="H4336" s="25">
        <v>1162571.629352056</v>
      </c>
      <c r="I4336" s="25">
        <v>193637.87264446588</v>
      </c>
      <c r="J4336" s="25">
        <v>1194519.6742921299</v>
      </c>
      <c r="K4336" s="25">
        <v>2860514.6507115294</v>
      </c>
      <c r="L4336" s="33">
        <v>-69966.734341719653</v>
      </c>
    </row>
    <row r="4337" spans="2:12" x14ac:dyDescent="0.25">
      <c r="B4337" s="27">
        <v>4332</v>
      </c>
      <c r="C4337" s="24">
        <v>1385170.5244553192</v>
      </c>
      <c r="D4337" s="25">
        <v>-770314.59662725171</v>
      </c>
      <c r="E4337" s="25">
        <v>2385596.4687292464</v>
      </c>
      <c r="F4337" s="25">
        <v>2552040.6147777755</v>
      </c>
      <c r="G4337" s="25">
        <v>701865.392298989</v>
      </c>
      <c r="H4337" s="25">
        <v>-141871.3247570591</v>
      </c>
      <c r="I4337" s="25">
        <v>-701332.88772226591</v>
      </c>
      <c r="J4337" s="25">
        <v>1055800.4670955627</v>
      </c>
      <c r="K4337" s="25">
        <v>714633.45562084485</v>
      </c>
      <c r="L4337" s="33">
        <v>328829.73309667176</v>
      </c>
    </row>
    <row r="4338" spans="2:12" x14ac:dyDescent="0.25">
      <c r="B4338" s="27">
        <v>4333</v>
      </c>
      <c r="C4338" s="24">
        <v>-490700.36195838545</v>
      </c>
      <c r="D4338" s="25">
        <v>1339316.8513389658</v>
      </c>
      <c r="E4338" s="25">
        <v>722628.6192833255</v>
      </c>
      <c r="F4338" s="25">
        <v>-1129303.3761085705</v>
      </c>
      <c r="G4338" s="25">
        <v>711153.65713065118</v>
      </c>
      <c r="H4338" s="25">
        <v>967134.56936039636</v>
      </c>
      <c r="I4338" s="25">
        <v>-808835.07784770522</v>
      </c>
      <c r="J4338" s="25">
        <v>1006776.8555566333</v>
      </c>
      <c r="K4338" s="25">
        <v>-126377.7593361591</v>
      </c>
      <c r="L4338" s="33">
        <v>-830061.07295584446</v>
      </c>
    </row>
    <row r="4339" spans="2:12" x14ac:dyDescent="0.25">
      <c r="B4339" s="27">
        <v>4334</v>
      </c>
      <c r="C4339" s="24">
        <v>-336848.75726696895</v>
      </c>
      <c r="D4339" s="25">
        <v>-1200572.2986691282</v>
      </c>
      <c r="E4339" s="25">
        <v>1938039.0268439478</v>
      </c>
      <c r="F4339" s="25">
        <v>1284337.3073328231</v>
      </c>
      <c r="G4339" s="25">
        <v>447022.59951075865</v>
      </c>
      <c r="H4339" s="25">
        <v>1816074.2938386803</v>
      </c>
      <c r="I4339" s="25">
        <v>-805449.11042439146</v>
      </c>
      <c r="J4339" s="25">
        <v>-359282.47535516322</v>
      </c>
      <c r="K4339" s="25">
        <v>1701269.4442064888</v>
      </c>
      <c r="L4339" s="33">
        <v>305907.87678617146</v>
      </c>
    </row>
    <row r="4340" spans="2:12" x14ac:dyDescent="0.25">
      <c r="B4340" s="27">
        <v>4335</v>
      </c>
      <c r="C4340" s="24">
        <v>269424.81669181911</v>
      </c>
      <c r="D4340" s="25">
        <v>895618.79501827015</v>
      </c>
      <c r="E4340" s="25">
        <v>310284.42645709403</v>
      </c>
      <c r="F4340" s="25">
        <v>1820573.7925995658</v>
      </c>
      <c r="G4340" s="25">
        <v>2744706.76512961</v>
      </c>
      <c r="H4340" s="25">
        <v>2793180.4549847459</v>
      </c>
      <c r="I4340" s="25">
        <v>1643365.5868782201</v>
      </c>
      <c r="J4340" s="25">
        <v>-1035997.3284077235</v>
      </c>
      <c r="K4340" s="25">
        <v>1031717.8625629977</v>
      </c>
      <c r="L4340" s="33">
        <v>760454.83164699282</v>
      </c>
    </row>
    <row r="4341" spans="2:12" x14ac:dyDescent="0.25">
      <c r="B4341" s="27">
        <v>4336</v>
      </c>
      <c r="C4341" s="24">
        <v>-1132702.1898922566</v>
      </c>
      <c r="D4341" s="25">
        <v>-819015.51351829479</v>
      </c>
      <c r="E4341" s="25">
        <v>-1875039.819308538</v>
      </c>
      <c r="F4341" s="25">
        <v>582215.06704429258</v>
      </c>
      <c r="G4341" s="25">
        <v>-190923.33852629876</v>
      </c>
      <c r="H4341" s="25">
        <v>-214958.40299728746</v>
      </c>
      <c r="I4341" s="25">
        <v>886286.92583743995</v>
      </c>
      <c r="J4341" s="25">
        <v>1491859.9825720284</v>
      </c>
      <c r="K4341" s="25">
        <v>690947.01568988664</v>
      </c>
      <c r="L4341" s="33">
        <v>-677673.61871968349</v>
      </c>
    </row>
    <row r="4342" spans="2:12" x14ac:dyDescent="0.25">
      <c r="B4342" s="27">
        <v>4337</v>
      </c>
      <c r="C4342" s="24">
        <v>1537172.5928835762</v>
      </c>
      <c r="D4342" s="25">
        <v>1091223.4632175928</v>
      </c>
      <c r="E4342" s="25">
        <v>1050876.741818286</v>
      </c>
      <c r="F4342" s="25">
        <v>1024786.9462458501</v>
      </c>
      <c r="G4342" s="25">
        <v>2027918.9682709104</v>
      </c>
      <c r="H4342" s="25">
        <v>961619.78378403373</v>
      </c>
      <c r="I4342" s="25">
        <v>2521412.9333010707</v>
      </c>
      <c r="J4342" s="25">
        <v>1608110.7008864097</v>
      </c>
      <c r="K4342" s="25">
        <v>884602.0141453417</v>
      </c>
      <c r="L4342" s="33">
        <v>2702259.6728530359</v>
      </c>
    </row>
    <row r="4343" spans="2:12" x14ac:dyDescent="0.25">
      <c r="B4343" s="27">
        <v>4338</v>
      </c>
      <c r="C4343" s="24">
        <v>796867.62512235437</v>
      </c>
      <c r="D4343" s="25">
        <v>1266496.2437231867</v>
      </c>
      <c r="E4343" s="25">
        <v>1515997.7486109752</v>
      </c>
      <c r="F4343" s="25">
        <v>150498.92253327463</v>
      </c>
      <c r="G4343" s="25">
        <v>-115546.18430677382</v>
      </c>
      <c r="H4343" s="25">
        <v>-917926.37954918202</v>
      </c>
      <c r="I4343" s="25">
        <v>544484.13104433008</v>
      </c>
      <c r="J4343" s="25">
        <v>557466.10777908145</v>
      </c>
      <c r="K4343" s="25">
        <v>1084260.214397524</v>
      </c>
      <c r="L4343" s="33">
        <v>1662887.2291877707</v>
      </c>
    </row>
    <row r="4344" spans="2:12" x14ac:dyDescent="0.25">
      <c r="B4344" s="27">
        <v>4339</v>
      </c>
      <c r="C4344" s="24">
        <v>-839615.47846283158</v>
      </c>
      <c r="D4344" s="25">
        <v>823744.62380728545</v>
      </c>
      <c r="E4344" s="25">
        <v>-1518587.899137991</v>
      </c>
      <c r="F4344" s="25">
        <v>824682.54446808621</v>
      </c>
      <c r="G4344" s="25">
        <v>3655238.246753254</v>
      </c>
      <c r="H4344" s="25">
        <v>332118.07145511266</v>
      </c>
      <c r="I4344" s="25">
        <v>257923.64288828894</v>
      </c>
      <c r="J4344" s="25">
        <v>139726.63085654005</v>
      </c>
      <c r="K4344" s="25">
        <v>-850452.09473386384</v>
      </c>
      <c r="L4344" s="33">
        <v>2762802.7161119352</v>
      </c>
    </row>
    <row r="4345" spans="2:12" x14ac:dyDescent="0.25">
      <c r="B4345" s="27">
        <v>4340</v>
      </c>
      <c r="C4345" s="24">
        <v>788932.18305041036</v>
      </c>
      <c r="D4345" s="25">
        <v>3663855.1578980824</v>
      </c>
      <c r="E4345" s="25">
        <v>-462373.53359342972</v>
      </c>
      <c r="F4345" s="25">
        <v>3118965.638954618</v>
      </c>
      <c r="G4345" s="25">
        <v>279554.46396702714</v>
      </c>
      <c r="H4345" s="25">
        <v>1423730.5953350458</v>
      </c>
      <c r="I4345" s="25">
        <v>-1373431.2528615571</v>
      </c>
      <c r="J4345" s="25">
        <v>460998.9654188659</v>
      </c>
      <c r="K4345" s="25">
        <v>575563.2506978563</v>
      </c>
      <c r="L4345" s="33">
        <v>2302113.9859634475</v>
      </c>
    </row>
    <row r="4346" spans="2:12" x14ac:dyDescent="0.25">
      <c r="B4346" s="27">
        <v>4341</v>
      </c>
      <c r="C4346" s="24">
        <v>2375790.8755401596</v>
      </c>
      <c r="D4346" s="25">
        <v>-65844.534753429238</v>
      </c>
      <c r="E4346" s="25">
        <v>-44347.812788162846</v>
      </c>
      <c r="F4346" s="25">
        <v>254298.19832474459</v>
      </c>
      <c r="G4346" s="25">
        <v>1108445.7515174253</v>
      </c>
      <c r="H4346" s="25">
        <v>481879.79732049769</v>
      </c>
      <c r="I4346" s="25">
        <v>1208413.6585823973</v>
      </c>
      <c r="J4346" s="25">
        <v>419713.84043881763</v>
      </c>
      <c r="K4346" s="25">
        <v>-96458.129063344561</v>
      </c>
      <c r="L4346" s="33">
        <v>-841960.68001975492</v>
      </c>
    </row>
    <row r="4347" spans="2:12" x14ac:dyDescent="0.25">
      <c r="B4347" s="27">
        <v>4342</v>
      </c>
      <c r="C4347" s="24">
        <v>-766537.07310991222</v>
      </c>
      <c r="D4347" s="25">
        <v>-70627.028265236877</v>
      </c>
      <c r="E4347" s="25">
        <v>690591.61713159876</v>
      </c>
      <c r="F4347" s="25">
        <v>609277.14234280773</v>
      </c>
      <c r="G4347" s="25">
        <v>296270.50066659786</v>
      </c>
      <c r="H4347" s="25">
        <v>-206321.78565284843</v>
      </c>
      <c r="I4347" s="25">
        <v>2433151.2540482432</v>
      </c>
      <c r="J4347" s="25">
        <v>713522.31042164657</v>
      </c>
      <c r="K4347" s="25">
        <v>1656967.4648073921</v>
      </c>
      <c r="L4347" s="33">
        <v>1884864.6910118284</v>
      </c>
    </row>
    <row r="4348" spans="2:12" x14ac:dyDescent="0.25">
      <c r="B4348" s="27">
        <v>4343</v>
      </c>
      <c r="C4348" s="24">
        <v>1740068.2683070092</v>
      </c>
      <c r="D4348" s="25">
        <v>-719362.93024407048</v>
      </c>
      <c r="E4348" s="25">
        <v>-2331028.4092437904</v>
      </c>
      <c r="F4348" s="25">
        <v>789525.96614113357</v>
      </c>
      <c r="G4348" s="25">
        <v>910756.80064831814</v>
      </c>
      <c r="H4348" s="25">
        <v>699316.8902364932</v>
      </c>
      <c r="I4348" s="25">
        <v>1735373.0891957143</v>
      </c>
      <c r="J4348" s="25">
        <v>1150379.5933446083</v>
      </c>
      <c r="K4348" s="25">
        <v>729484.51205778634</v>
      </c>
      <c r="L4348" s="33">
        <v>662854.46928631701</v>
      </c>
    </row>
    <row r="4349" spans="2:12" x14ac:dyDescent="0.25">
      <c r="B4349" s="27">
        <v>4344</v>
      </c>
      <c r="C4349" s="24">
        <v>1250556.9548782632</v>
      </c>
      <c r="D4349" s="25">
        <v>-836851.56691381568</v>
      </c>
      <c r="E4349" s="25">
        <v>893082.73637461942</v>
      </c>
      <c r="F4349" s="25">
        <v>124233.78406739049</v>
      </c>
      <c r="G4349" s="25">
        <v>785479.33282579482</v>
      </c>
      <c r="H4349" s="25">
        <v>772208.92354165111</v>
      </c>
      <c r="I4349" s="25">
        <v>-585341.34558411222</v>
      </c>
      <c r="J4349" s="25">
        <v>1432886.066920653</v>
      </c>
      <c r="K4349" s="25">
        <v>-548909.57727325568</v>
      </c>
      <c r="L4349" s="33">
        <v>-1324493.9361259611</v>
      </c>
    </row>
    <row r="4350" spans="2:12" x14ac:dyDescent="0.25">
      <c r="B4350" s="27">
        <v>4345</v>
      </c>
      <c r="C4350" s="24">
        <v>1036755.2138165543</v>
      </c>
      <c r="D4350" s="25">
        <v>1245683.4520677133</v>
      </c>
      <c r="E4350" s="25">
        <v>869505.96126818098</v>
      </c>
      <c r="F4350" s="25">
        <v>1952159.227372149</v>
      </c>
      <c r="G4350" s="25">
        <v>1153413.3027539896</v>
      </c>
      <c r="H4350" s="25">
        <v>481637.26702835644</v>
      </c>
      <c r="I4350" s="25">
        <v>505443.56245270092</v>
      </c>
      <c r="J4350" s="25">
        <v>1497278.8419933468</v>
      </c>
      <c r="K4350" s="25">
        <v>408664.76309455745</v>
      </c>
      <c r="L4350" s="33">
        <v>422265.64331844449</v>
      </c>
    </row>
    <row r="4351" spans="2:12" x14ac:dyDescent="0.25">
      <c r="B4351" s="27">
        <v>4346</v>
      </c>
      <c r="C4351" s="24">
        <v>2282222.6848780224</v>
      </c>
      <c r="D4351" s="25">
        <v>2309803.3300090823</v>
      </c>
      <c r="E4351" s="25">
        <v>-1257238.2129630484</v>
      </c>
      <c r="F4351" s="25">
        <v>-423410.0923766843</v>
      </c>
      <c r="G4351" s="25">
        <v>1087637.4823512323</v>
      </c>
      <c r="H4351" s="25">
        <v>138079.84765141644</v>
      </c>
      <c r="I4351" s="25">
        <v>-452152.51610002387</v>
      </c>
      <c r="J4351" s="25">
        <v>1533863.1783014336</v>
      </c>
      <c r="K4351" s="25">
        <v>2260540.6456778087</v>
      </c>
      <c r="L4351" s="33">
        <v>1214524.550760787</v>
      </c>
    </row>
    <row r="4352" spans="2:12" x14ac:dyDescent="0.25">
      <c r="B4352" s="27">
        <v>4347</v>
      </c>
      <c r="C4352" s="24">
        <v>-2387724.5075731082</v>
      </c>
      <c r="D4352" s="25">
        <v>-427137.51691503357</v>
      </c>
      <c r="E4352" s="25">
        <v>-270638.9987797644</v>
      </c>
      <c r="F4352" s="25">
        <v>37332.969587295316</v>
      </c>
      <c r="G4352" s="25">
        <v>-682600.29693872528</v>
      </c>
      <c r="H4352" s="25">
        <v>-315206.98479479551</v>
      </c>
      <c r="I4352" s="25">
        <v>1096208.3742068917</v>
      </c>
      <c r="J4352" s="25">
        <v>-480002.64552709553</v>
      </c>
      <c r="K4352" s="25">
        <v>-682337.35970654851</v>
      </c>
      <c r="L4352" s="33">
        <v>1531059.7229956067</v>
      </c>
    </row>
    <row r="4353" spans="2:12" x14ac:dyDescent="0.25">
      <c r="B4353" s="27">
        <v>4348</v>
      </c>
      <c r="C4353" s="24">
        <v>-155352.3489692281</v>
      </c>
      <c r="D4353" s="25">
        <v>526240.34441047162</v>
      </c>
      <c r="E4353" s="25">
        <v>2432055.1656241813</v>
      </c>
      <c r="F4353" s="25">
        <v>1678696.4123367853</v>
      </c>
      <c r="G4353" s="25">
        <v>326626.59925617743</v>
      </c>
      <c r="H4353" s="25">
        <v>1377629.940012279</v>
      </c>
      <c r="I4353" s="25">
        <v>663320.12637895346</v>
      </c>
      <c r="J4353" s="25">
        <v>1904012.9966703104</v>
      </c>
      <c r="K4353" s="25">
        <v>2307797.4118227158</v>
      </c>
      <c r="L4353" s="33">
        <v>-208319.91123787593</v>
      </c>
    </row>
    <row r="4354" spans="2:12" x14ac:dyDescent="0.25">
      <c r="B4354" s="27">
        <v>4349</v>
      </c>
      <c r="C4354" s="24">
        <v>1842400.8160562105</v>
      </c>
      <c r="D4354" s="25">
        <v>780293.63868993428</v>
      </c>
      <c r="E4354" s="25">
        <v>1312161.1527229445</v>
      </c>
      <c r="F4354" s="25">
        <v>1612305.7832250195</v>
      </c>
      <c r="G4354" s="25">
        <v>8681.0733610866591</v>
      </c>
      <c r="H4354" s="25">
        <v>-323525.5112432423</v>
      </c>
      <c r="I4354" s="25">
        <v>958382.11126022972</v>
      </c>
      <c r="J4354" s="25">
        <v>1336205.5734873526</v>
      </c>
      <c r="K4354" s="25">
        <v>1459859.7600281476</v>
      </c>
      <c r="L4354" s="33">
        <v>1648785.8394062929</v>
      </c>
    </row>
    <row r="4355" spans="2:12" x14ac:dyDescent="0.25">
      <c r="B4355" s="27">
        <v>4350</v>
      </c>
      <c r="C4355" s="24">
        <v>-533871.58902808418</v>
      </c>
      <c r="D4355" s="25">
        <v>478119.84579424886</v>
      </c>
      <c r="E4355" s="25">
        <v>2809333.5161344474</v>
      </c>
      <c r="F4355" s="25">
        <v>-694427.57121061999</v>
      </c>
      <c r="G4355" s="25">
        <v>548371.79426263226</v>
      </c>
      <c r="H4355" s="25">
        <v>899624.58857673313</v>
      </c>
      <c r="I4355" s="25">
        <v>2209708.6110071852</v>
      </c>
      <c r="J4355" s="25">
        <v>1801731.7256987477</v>
      </c>
      <c r="K4355" s="25">
        <v>186400.60547929304</v>
      </c>
      <c r="L4355" s="33">
        <v>1487374.6346031171</v>
      </c>
    </row>
    <row r="4356" spans="2:12" x14ac:dyDescent="0.25">
      <c r="B4356" s="27">
        <v>4351</v>
      </c>
      <c r="C4356" s="24">
        <v>21788.01900241198</v>
      </c>
      <c r="D4356" s="25">
        <v>2503122.1995310332</v>
      </c>
      <c r="E4356" s="25">
        <v>227099.82536589447</v>
      </c>
      <c r="F4356" s="25">
        <v>2319700.8413912877</v>
      </c>
      <c r="G4356" s="25">
        <v>1599106.2324432917</v>
      </c>
      <c r="H4356" s="25">
        <v>210610.68513099616</v>
      </c>
      <c r="I4356" s="25">
        <v>1469951.9923839495</v>
      </c>
      <c r="J4356" s="25">
        <v>3189488.3297183327</v>
      </c>
      <c r="K4356" s="25">
        <v>2073806.3732861821</v>
      </c>
      <c r="L4356" s="33">
        <v>788584.06395095168</v>
      </c>
    </row>
    <row r="4357" spans="2:12" x14ac:dyDescent="0.25">
      <c r="B4357" s="27">
        <v>4352</v>
      </c>
      <c r="C4357" s="24">
        <v>-144757.43095140532</v>
      </c>
      <c r="D4357" s="25">
        <v>2413609.6240468691</v>
      </c>
      <c r="E4357" s="25">
        <v>442650.90241028415</v>
      </c>
      <c r="F4357" s="25">
        <v>-14540.813142852392</v>
      </c>
      <c r="G4357" s="25">
        <v>965466.70187409595</v>
      </c>
      <c r="H4357" s="25">
        <v>1351730.7354810843</v>
      </c>
      <c r="I4357" s="25">
        <v>-115206.98245705664</v>
      </c>
      <c r="J4357" s="25">
        <v>1068055.2010771688</v>
      </c>
      <c r="K4357" s="25">
        <v>547146.79504090408</v>
      </c>
      <c r="L4357" s="33">
        <v>1826884.9575081188</v>
      </c>
    </row>
    <row r="4358" spans="2:12" x14ac:dyDescent="0.25">
      <c r="B4358" s="27">
        <v>4353</v>
      </c>
      <c r="C4358" s="24">
        <v>2620834.8912239736</v>
      </c>
      <c r="D4358" s="25">
        <v>-391298.58590990817</v>
      </c>
      <c r="E4358" s="25">
        <v>889983.47505469993</v>
      </c>
      <c r="F4358" s="25">
        <v>935151.86949213641</v>
      </c>
      <c r="G4358" s="25">
        <v>-1133308.8772929171</v>
      </c>
      <c r="H4358" s="25">
        <v>2147033.5323562371</v>
      </c>
      <c r="I4358" s="25">
        <v>7320.6141585689038</v>
      </c>
      <c r="J4358" s="25">
        <v>1319133.716494415</v>
      </c>
      <c r="K4358" s="25">
        <v>1686583.6195377992</v>
      </c>
      <c r="L4358" s="33">
        <v>-761998.91825260129</v>
      </c>
    </row>
    <row r="4359" spans="2:12" x14ac:dyDescent="0.25">
      <c r="B4359" s="27">
        <v>4354</v>
      </c>
      <c r="C4359" s="24">
        <v>-556619.99161577877</v>
      </c>
      <c r="D4359" s="25">
        <v>1092263.6913138535</v>
      </c>
      <c r="E4359" s="25">
        <v>806063.12835873058</v>
      </c>
      <c r="F4359" s="25">
        <v>-1144037.2139123166</v>
      </c>
      <c r="G4359" s="25">
        <v>3303574.6842421792</v>
      </c>
      <c r="H4359" s="25">
        <v>793589.02791063488</v>
      </c>
      <c r="I4359" s="25">
        <v>658135.64687465504</v>
      </c>
      <c r="J4359" s="25">
        <v>1094261.1478312784</v>
      </c>
      <c r="K4359" s="25">
        <v>419436.21364775114</v>
      </c>
      <c r="L4359" s="33">
        <v>1685805.4370071581</v>
      </c>
    </row>
    <row r="4360" spans="2:12" x14ac:dyDescent="0.25">
      <c r="B4360" s="27">
        <v>4355</v>
      </c>
      <c r="C4360" s="24">
        <v>1657303.4467626335</v>
      </c>
      <c r="D4360" s="25">
        <v>1417719.774687496</v>
      </c>
      <c r="E4360" s="25">
        <v>132295.60983708594</v>
      </c>
      <c r="F4360" s="25">
        <v>87171.646332802251</v>
      </c>
      <c r="G4360" s="25">
        <v>263066.54532035254</v>
      </c>
      <c r="H4360" s="25">
        <v>1531318.9496352691</v>
      </c>
      <c r="I4360" s="25">
        <v>-791017.84117110213</v>
      </c>
      <c r="J4360" s="25">
        <v>2276912.5511676106</v>
      </c>
      <c r="K4360" s="25">
        <v>1682006.2862119428</v>
      </c>
      <c r="L4360" s="33">
        <v>2747197.1382352505</v>
      </c>
    </row>
    <row r="4361" spans="2:12" x14ac:dyDescent="0.25">
      <c r="B4361" s="27">
        <v>4356</v>
      </c>
      <c r="C4361" s="24">
        <v>508989.87287534447</v>
      </c>
      <c r="D4361" s="25">
        <v>1901317.6461785659</v>
      </c>
      <c r="E4361" s="25">
        <v>1856100.5371090397</v>
      </c>
      <c r="F4361" s="25">
        <v>396448.12521969713</v>
      </c>
      <c r="G4361" s="25">
        <v>3174554.2708244747</v>
      </c>
      <c r="H4361" s="25">
        <v>308820.63115769858</v>
      </c>
      <c r="I4361" s="25">
        <v>1750561.975275408</v>
      </c>
      <c r="J4361" s="25">
        <v>1590579.8998853825</v>
      </c>
      <c r="K4361" s="25">
        <v>435773.25155964959</v>
      </c>
      <c r="L4361" s="33">
        <v>7605.263986821752</v>
      </c>
    </row>
    <row r="4362" spans="2:12" x14ac:dyDescent="0.25">
      <c r="B4362" s="27">
        <v>4357</v>
      </c>
      <c r="C4362" s="24">
        <v>471028.8866973361</v>
      </c>
      <c r="D4362" s="25">
        <v>621213.91783652734</v>
      </c>
      <c r="E4362" s="25">
        <v>347046.99578340864</v>
      </c>
      <c r="F4362" s="25">
        <v>1771472.9037993168</v>
      </c>
      <c r="G4362" s="25">
        <v>712047.31146217138</v>
      </c>
      <c r="H4362" s="25">
        <v>1189977.4951199805</v>
      </c>
      <c r="I4362" s="25">
        <v>645660.62616953719</v>
      </c>
      <c r="J4362" s="25">
        <v>-78647.475627064239</v>
      </c>
      <c r="K4362" s="25">
        <v>217856.0747341644</v>
      </c>
      <c r="L4362" s="33">
        <v>266718.41251141438</v>
      </c>
    </row>
    <row r="4363" spans="2:12" x14ac:dyDescent="0.25">
      <c r="B4363" s="27">
        <v>4358</v>
      </c>
      <c r="C4363" s="24">
        <v>1992438.4197488809</v>
      </c>
      <c r="D4363" s="25">
        <v>866759.91519301664</v>
      </c>
      <c r="E4363" s="25">
        <v>-56143.477561741136</v>
      </c>
      <c r="F4363" s="25">
        <v>298425.60560372891</v>
      </c>
      <c r="G4363" s="25">
        <v>520502.35001178924</v>
      </c>
      <c r="H4363" s="25">
        <v>2255231.8987266021</v>
      </c>
      <c r="I4363" s="25">
        <v>-48477.614355018362</v>
      </c>
      <c r="J4363" s="25">
        <v>529062.34941270668</v>
      </c>
      <c r="K4363" s="25">
        <v>779961.00271419622</v>
      </c>
      <c r="L4363" s="33">
        <v>-2134252.4642334939</v>
      </c>
    </row>
    <row r="4364" spans="2:12" x14ac:dyDescent="0.25">
      <c r="B4364" s="27">
        <v>4359</v>
      </c>
      <c r="C4364" s="24">
        <v>323221.73985399911</v>
      </c>
      <c r="D4364" s="25">
        <v>823239.30746867927</v>
      </c>
      <c r="E4364" s="25">
        <v>2601818.3968558237</v>
      </c>
      <c r="F4364" s="25">
        <v>1454783.0362382904</v>
      </c>
      <c r="G4364" s="25">
        <v>885601.43099983502</v>
      </c>
      <c r="H4364" s="25">
        <v>240085.44994447753</v>
      </c>
      <c r="I4364" s="25">
        <v>56432.442001253366</v>
      </c>
      <c r="J4364" s="25">
        <v>-206554.15670049656</v>
      </c>
      <c r="K4364" s="25">
        <v>1577065.9511854476</v>
      </c>
      <c r="L4364" s="33">
        <v>1407049.4402016657</v>
      </c>
    </row>
    <row r="4365" spans="2:12" x14ac:dyDescent="0.25">
      <c r="B4365" s="27">
        <v>4360</v>
      </c>
      <c r="C4365" s="24">
        <v>1233126.2678100867</v>
      </c>
      <c r="D4365" s="25">
        <v>1892616.2937502158</v>
      </c>
      <c r="E4365" s="25">
        <v>1560450.6073888172</v>
      </c>
      <c r="F4365" s="25">
        <v>924905.74971938692</v>
      </c>
      <c r="G4365" s="25">
        <v>1296397.0455819219</v>
      </c>
      <c r="H4365" s="25">
        <v>1542047.5834156573</v>
      </c>
      <c r="I4365" s="25">
        <v>391506.63107615616</v>
      </c>
      <c r="J4365" s="25">
        <v>-238414.92380969319</v>
      </c>
      <c r="K4365" s="25">
        <v>951217.55632362235</v>
      </c>
      <c r="L4365" s="33">
        <v>158742.95078908885</v>
      </c>
    </row>
    <row r="4366" spans="2:12" x14ac:dyDescent="0.25">
      <c r="B4366" s="27">
        <v>4361</v>
      </c>
      <c r="C4366" s="24">
        <v>2623877.5711375512</v>
      </c>
      <c r="D4366" s="25">
        <v>1378012.647010182</v>
      </c>
      <c r="E4366" s="25">
        <v>1599594.7936362391</v>
      </c>
      <c r="F4366" s="25">
        <v>835526.87758038659</v>
      </c>
      <c r="G4366" s="25">
        <v>-776932.50158704724</v>
      </c>
      <c r="H4366" s="25">
        <v>666679.53183598071</v>
      </c>
      <c r="I4366" s="25">
        <v>1349167.743543067</v>
      </c>
      <c r="J4366" s="25">
        <v>-1879648.2864103864</v>
      </c>
      <c r="K4366" s="25">
        <v>1571484.3552597733</v>
      </c>
      <c r="L4366" s="33">
        <v>271452.88989385264</v>
      </c>
    </row>
    <row r="4367" spans="2:12" x14ac:dyDescent="0.25">
      <c r="B4367" s="27">
        <v>4362</v>
      </c>
      <c r="C4367" s="24">
        <v>2721638.9461581386</v>
      </c>
      <c r="D4367" s="25">
        <v>1844445.1176973656</v>
      </c>
      <c r="E4367" s="25">
        <v>1761588.3660898879</v>
      </c>
      <c r="F4367" s="25">
        <v>-40987.473382953554</v>
      </c>
      <c r="G4367" s="25">
        <v>-714677.85933202645</v>
      </c>
      <c r="H4367" s="25">
        <v>2524630.8733544885</v>
      </c>
      <c r="I4367" s="25">
        <v>-321908.58275401732</v>
      </c>
      <c r="J4367" s="25">
        <v>2737881.4896516381</v>
      </c>
      <c r="K4367" s="25">
        <v>942686.30670341291</v>
      </c>
      <c r="L4367" s="33">
        <v>-230974.9626876195</v>
      </c>
    </row>
    <row r="4368" spans="2:12" x14ac:dyDescent="0.25">
      <c r="B4368" s="27">
        <v>4363</v>
      </c>
      <c r="C4368" s="24">
        <v>836507.71056700684</v>
      </c>
      <c r="D4368" s="25">
        <v>2010203.1341930097</v>
      </c>
      <c r="E4368" s="25">
        <v>1713499.5068983124</v>
      </c>
      <c r="F4368" s="25">
        <v>-39281.201455315109</v>
      </c>
      <c r="G4368" s="25">
        <v>438267.10255688336</v>
      </c>
      <c r="H4368" s="25">
        <v>2888186.0304361368</v>
      </c>
      <c r="I4368" s="25">
        <v>142559.85420186725</v>
      </c>
      <c r="J4368" s="25">
        <v>2059357.7088544508</v>
      </c>
      <c r="K4368" s="25">
        <v>651724.82221888192</v>
      </c>
      <c r="L4368" s="33">
        <v>377898.77588819293</v>
      </c>
    </row>
    <row r="4369" spans="2:12" x14ac:dyDescent="0.25">
      <c r="B4369" s="27">
        <v>4364</v>
      </c>
      <c r="C4369" s="24">
        <v>921060.05563672446</v>
      </c>
      <c r="D4369" s="25">
        <v>1329026.4692472927</v>
      </c>
      <c r="E4369" s="25">
        <v>1328878.194274555</v>
      </c>
      <c r="F4369" s="25">
        <v>506900.94492860697</v>
      </c>
      <c r="G4369" s="25">
        <v>1083549.2336382973</v>
      </c>
      <c r="H4369" s="25">
        <v>713193.19700866006</v>
      </c>
      <c r="I4369" s="25">
        <v>1135775.019812488</v>
      </c>
      <c r="J4369" s="25">
        <v>1569059.3480223138</v>
      </c>
      <c r="K4369" s="25">
        <v>1246225.2642431548</v>
      </c>
      <c r="L4369" s="33">
        <v>1551986.1632554075</v>
      </c>
    </row>
    <row r="4370" spans="2:12" x14ac:dyDescent="0.25">
      <c r="B4370" s="27">
        <v>4365</v>
      </c>
      <c r="C4370" s="24">
        <v>798815.31214553025</v>
      </c>
      <c r="D4370" s="25">
        <v>798505.53456039308</v>
      </c>
      <c r="E4370" s="25">
        <v>1435779.9743246948</v>
      </c>
      <c r="F4370" s="25">
        <v>-678812.20041432977</v>
      </c>
      <c r="G4370" s="25">
        <v>195184.64985374268</v>
      </c>
      <c r="H4370" s="25">
        <v>-215681.07483211253</v>
      </c>
      <c r="I4370" s="25">
        <v>-1521740.4778780681</v>
      </c>
      <c r="J4370" s="25">
        <v>970488.32111901511</v>
      </c>
      <c r="K4370" s="25">
        <v>346270.32692894759</v>
      </c>
      <c r="L4370" s="33">
        <v>790885.19351888448</v>
      </c>
    </row>
    <row r="4371" spans="2:12" x14ac:dyDescent="0.25">
      <c r="B4371" s="27">
        <v>4366</v>
      </c>
      <c r="C4371" s="24">
        <v>762467.4967422355</v>
      </c>
      <c r="D4371" s="25">
        <v>1980951.8239717279</v>
      </c>
      <c r="E4371" s="25">
        <v>1054817.7750730808</v>
      </c>
      <c r="F4371" s="25">
        <v>1978119.8481944911</v>
      </c>
      <c r="G4371" s="25">
        <v>1049425.6342416378</v>
      </c>
      <c r="H4371" s="25">
        <v>2158221.3380502914</v>
      </c>
      <c r="I4371" s="25">
        <v>666747.35584061872</v>
      </c>
      <c r="J4371" s="25">
        <v>108178.46412683418</v>
      </c>
      <c r="K4371" s="25">
        <v>-26465.893029717728</v>
      </c>
      <c r="L4371" s="33">
        <v>-127355.27429348044</v>
      </c>
    </row>
    <row r="4372" spans="2:12" x14ac:dyDescent="0.25">
      <c r="B4372" s="27">
        <v>4367</v>
      </c>
      <c r="C4372" s="24">
        <v>-836748.80644929036</v>
      </c>
      <c r="D4372" s="25">
        <v>-579120.04255676176</v>
      </c>
      <c r="E4372" s="25">
        <v>2240942.3184312154</v>
      </c>
      <c r="F4372" s="25">
        <v>-619236.44102064241</v>
      </c>
      <c r="G4372" s="25">
        <v>358233.24260961358</v>
      </c>
      <c r="H4372" s="25">
        <v>29959.994813065976</v>
      </c>
      <c r="I4372" s="25">
        <v>-397305.13677087426</v>
      </c>
      <c r="J4372" s="25">
        <v>2916555.5984536707</v>
      </c>
      <c r="K4372" s="25">
        <v>1440303.4681025385</v>
      </c>
      <c r="L4372" s="33">
        <v>497909.38354254607</v>
      </c>
    </row>
    <row r="4373" spans="2:12" x14ac:dyDescent="0.25">
      <c r="B4373" s="27">
        <v>4368</v>
      </c>
      <c r="C4373" s="24">
        <v>67993.480407754425</v>
      </c>
      <c r="D4373" s="25">
        <v>1788432.7436317457</v>
      </c>
      <c r="E4373" s="25">
        <v>2790210.1149917487</v>
      </c>
      <c r="F4373" s="25">
        <v>925110.72582887392</v>
      </c>
      <c r="G4373" s="25">
        <v>725342.83193318546</v>
      </c>
      <c r="H4373" s="25">
        <v>-673103.41751403315</v>
      </c>
      <c r="I4373" s="25">
        <v>836798.6703228876</v>
      </c>
      <c r="J4373" s="25">
        <v>-388937.06341330335</v>
      </c>
      <c r="K4373" s="25">
        <v>771945.35872567305</v>
      </c>
      <c r="L4373" s="33">
        <v>203226.12358541694</v>
      </c>
    </row>
    <row r="4374" spans="2:12" x14ac:dyDescent="0.25">
      <c r="B4374" s="27">
        <v>4369</v>
      </c>
      <c r="C4374" s="24">
        <v>1725837.9241661383</v>
      </c>
      <c r="D4374" s="25">
        <v>222237.62554716924</v>
      </c>
      <c r="E4374" s="25">
        <v>558672.38827629108</v>
      </c>
      <c r="F4374" s="25">
        <v>1544119.9533187738</v>
      </c>
      <c r="G4374" s="25">
        <v>-688659.20066380873</v>
      </c>
      <c r="H4374" s="25">
        <v>-244499.28480690019</v>
      </c>
      <c r="I4374" s="25">
        <v>-1067449.0856256853</v>
      </c>
      <c r="J4374" s="25">
        <v>2160623.9843289871</v>
      </c>
      <c r="K4374" s="25">
        <v>226358.09823440155</v>
      </c>
      <c r="L4374" s="33">
        <v>-1380014.5977245891</v>
      </c>
    </row>
    <row r="4375" spans="2:12" x14ac:dyDescent="0.25">
      <c r="B4375" s="27">
        <v>4370</v>
      </c>
      <c r="C4375" s="24">
        <v>-118433.4712897581</v>
      </c>
      <c r="D4375" s="25">
        <v>-868257.92199367797</v>
      </c>
      <c r="E4375" s="25">
        <v>-240966.84968325496</v>
      </c>
      <c r="F4375" s="25">
        <v>-110425.18958910089</v>
      </c>
      <c r="G4375" s="25">
        <v>799194.30956591759</v>
      </c>
      <c r="H4375" s="25">
        <v>2115399.8358715982</v>
      </c>
      <c r="I4375" s="25">
        <v>181061.17788342992</v>
      </c>
      <c r="J4375" s="25">
        <v>1323677.5009532236</v>
      </c>
      <c r="K4375" s="25">
        <v>2360506.4798281216</v>
      </c>
      <c r="L4375" s="33">
        <v>192548.49460355053</v>
      </c>
    </row>
    <row r="4376" spans="2:12" x14ac:dyDescent="0.25">
      <c r="B4376" s="27">
        <v>4371</v>
      </c>
      <c r="C4376" s="24">
        <v>2529543.3925680332</v>
      </c>
      <c r="D4376" s="25">
        <v>58055.572813365608</v>
      </c>
      <c r="E4376" s="25">
        <v>1100537.7991530593</v>
      </c>
      <c r="F4376" s="25">
        <v>2053177.7457961678</v>
      </c>
      <c r="G4376" s="25">
        <v>2211264.7380320136</v>
      </c>
      <c r="H4376" s="25">
        <v>-820992.71110804193</v>
      </c>
      <c r="I4376" s="25">
        <v>-424855.72107938025</v>
      </c>
      <c r="J4376" s="25">
        <v>2488505.6977558574</v>
      </c>
      <c r="K4376" s="25">
        <v>398632.36714822613</v>
      </c>
      <c r="L4376" s="33">
        <v>-1690246.6087793116</v>
      </c>
    </row>
    <row r="4377" spans="2:12" x14ac:dyDescent="0.25">
      <c r="B4377" s="27">
        <v>4372</v>
      </c>
      <c r="C4377" s="24">
        <v>3017423.0157855172</v>
      </c>
      <c r="D4377" s="25">
        <v>1155728.5834159665</v>
      </c>
      <c r="E4377" s="25">
        <v>877666.6895213821</v>
      </c>
      <c r="F4377" s="25">
        <v>1130080.9134741006</v>
      </c>
      <c r="G4377" s="25">
        <v>232550.24047859199</v>
      </c>
      <c r="H4377" s="25">
        <v>237642.66956848558</v>
      </c>
      <c r="I4377" s="25">
        <v>3341593.6812080191</v>
      </c>
      <c r="J4377" s="25">
        <v>96714.189099174924</v>
      </c>
      <c r="K4377" s="25">
        <v>-674122.81404862739</v>
      </c>
      <c r="L4377" s="33">
        <v>-41843.545990996994</v>
      </c>
    </row>
    <row r="4378" spans="2:12" x14ac:dyDescent="0.25">
      <c r="B4378" s="27">
        <v>4373</v>
      </c>
      <c r="C4378" s="24">
        <v>-91488.714765036944</v>
      </c>
      <c r="D4378" s="25">
        <v>604224.38285625726</v>
      </c>
      <c r="E4378" s="25">
        <v>247664.14558347687</v>
      </c>
      <c r="F4378" s="25">
        <v>407478.11223400058</v>
      </c>
      <c r="G4378" s="25">
        <v>3456152.5652554808</v>
      </c>
      <c r="H4378" s="25">
        <v>1048959.1070725787</v>
      </c>
      <c r="I4378" s="25">
        <v>1017084.0221288754</v>
      </c>
      <c r="J4378" s="25">
        <v>-551210.78750425344</v>
      </c>
      <c r="K4378" s="25">
        <v>-413465.17628915049</v>
      </c>
      <c r="L4378" s="33">
        <v>638701.0648738211</v>
      </c>
    </row>
    <row r="4379" spans="2:12" x14ac:dyDescent="0.25">
      <c r="B4379" s="27">
        <v>4374</v>
      </c>
      <c r="C4379" s="24">
        <v>978231.37191278208</v>
      </c>
      <c r="D4379" s="25">
        <v>977853.28884165455</v>
      </c>
      <c r="E4379" s="25">
        <v>921360.73102795845</v>
      </c>
      <c r="F4379" s="25">
        <v>1644009.5962767606</v>
      </c>
      <c r="G4379" s="25">
        <v>850257.35181677761</v>
      </c>
      <c r="H4379" s="25">
        <v>-197781.50144577213</v>
      </c>
      <c r="I4379" s="25">
        <v>581948.7589348373</v>
      </c>
      <c r="J4379" s="25">
        <v>2016796.0256031975</v>
      </c>
      <c r="K4379" s="25">
        <v>569562.6983764437</v>
      </c>
      <c r="L4379" s="33">
        <v>1770517.493924404</v>
      </c>
    </row>
    <row r="4380" spans="2:12" x14ac:dyDescent="0.25">
      <c r="B4380" s="27">
        <v>4375</v>
      </c>
      <c r="C4380" s="24">
        <v>980408.12444893178</v>
      </c>
      <c r="D4380" s="25">
        <v>1257261.2564079165</v>
      </c>
      <c r="E4380" s="25">
        <v>3017324.4921690086</v>
      </c>
      <c r="F4380" s="25">
        <v>879509.19207268115</v>
      </c>
      <c r="G4380" s="25">
        <v>395913.58712691488</v>
      </c>
      <c r="H4380" s="25">
        <v>720927.82367287576</v>
      </c>
      <c r="I4380" s="25">
        <v>2304128.2794295289</v>
      </c>
      <c r="J4380" s="25">
        <v>2007603.7171603087</v>
      </c>
      <c r="K4380" s="25">
        <v>-223779.82076405035</v>
      </c>
      <c r="L4380" s="33">
        <v>-536980.04982610233</v>
      </c>
    </row>
    <row r="4381" spans="2:12" x14ac:dyDescent="0.25">
      <c r="B4381" s="27">
        <v>4376</v>
      </c>
      <c r="C4381" s="24">
        <v>940302.2119044885</v>
      </c>
      <c r="D4381" s="25">
        <v>526073.01866687369</v>
      </c>
      <c r="E4381" s="25">
        <v>1152094.0122131556</v>
      </c>
      <c r="F4381" s="25">
        <v>1101144.7486301633</v>
      </c>
      <c r="G4381" s="25">
        <v>373749.30026418623</v>
      </c>
      <c r="H4381" s="25">
        <v>-407429.37992339069</v>
      </c>
      <c r="I4381" s="25">
        <v>2369903.9949722337</v>
      </c>
      <c r="J4381" s="25">
        <v>-92236.188402276952</v>
      </c>
      <c r="K4381" s="25">
        <v>254150.27561539738</v>
      </c>
      <c r="L4381" s="33">
        <v>1098264.6323200231</v>
      </c>
    </row>
    <row r="4382" spans="2:12" x14ac:dyDescent="0.25">
      <c r="B4382" s="27">
        <v>4377</v>
      </c>
      <c r="C4382" s="24">
        <v>374945.06245762482</v>
      </c>
      <c r="D4382" s="25">
        <v>-88878.598834067583</v>
      </c>
      <c r="E4382" s="25">
        <v>559091.75236541964</v>
      </c>
      <c r="F4382" s="25">
        <v>-469917.8412732454</v>
      </c>
      <c r="G4382" s="25">
        <v>1372763.0308902655</v>
      </c>
      <c r="H4382" s="25">
        <v>400971.48843251821</v>
      </c>
      <c r="I4382" s="25">
        <v>1883062.2447545184</v>
      </c>
      <c r="J4382" s="25">
        <v>793945.29116286011</v>
      </c>
      <c r="K4382" s="25">
        <v>-507120.5559205357</v>
      </c>
      <c r="L4382" s="33">
        <v>90778.003534149844</v>
      </c>
    </row>
    <row r="4383" spans="2:12" x14ac:dyDescent="0.25">
      <c r="B4383" s="27">
        <v>4378</v>
      </c>
      <c r="C4383" s="24">
        <v>-198474.69898980856</v>
      </c>
      <c r="D4383" s="25">
        <v>-1016525.762797989</v>
      </c>
      <c r="E4383" s="25">
        <v>1477860.8091460634</v>
      </c>
      <c r="F4383" s="25">
        <v>-59739.199699962512</v>
      </c>
      <c r="G4383" s="25">
        <v>968735.34583703242</v>
      </c>
      <c r="H4383" s="25">
        <v>1160558.3455601642</v>
      </c>
      <c r="I4383" s="25">
        <v>900547.59657824179</v>
      </c>
      <c r="J4383" s="25">
        <v>-730467.85219260678</v>
      </c>
      <c r="K4383" s="25">
        <v>320903.69252252579</v>
      </c>
      <c r="L4383" s="33">
        <v>1431116.3363633435</v>
      </c>
    </row>
    <row r="4384" spans="2:12" x14ac:dyDescent="0.25">
      <c r="B4384" s="27">
        <v>4379</v>
      </c>
      <c r="C4384" s="24">
        <v>945424.63096220233</v>
      </c>
      <c r="D4384" s="25">
        <v>1026841.9542863593</v>
      </c>
      <c r="E4384" s="25">
        <v>-89365.258175659925</v>
      </c>
      <c r="F4384" s="25">
        <v>2573337.0653549824</v>
      </c>
      <c r="G4384" s="25">
        <v>-361996.82803955022</v>
      </c>
      <c r="H4384" s="25">
        <v>272217.91749987751</v>
      </c>
      <c r="I4384" s="25">
        <v>930079.53774068784</v>
      </c>
      <c r="J4384" s="25">
        <v>68785.80581841059</v>
      </c>
      <c r="K4384" s="25">
        <v>1871879.1872540214</v>
      </c>
      <c r="L4384" s="33">
        <v>166378.40188365756</v>
      </c>
    </row>
    <row r="4385" spans="2:12" x14ac:dyDescent="0.25">
      <c r="B4385" s="27">
        <v>4380</v>
      </c>
      <c r="C4385" s="24">
        <v>1639994.6376454774</v>
      </c>
      <c r="D4385" s="25">
        <v>751397.58117273543</v>
      </c>
      <c r="E4385" s="25">
        <v>179860.12636885932</v>
      </c>
      <c r="F4385" s="25">
        <v>2376134.3624627441</v>
      </c>
      <c r="G4385" s="25">
        <v>989700.96240997221</v>
      </c>
      <c r="H4385" s="25">
        <v>1081743.9275761531</v>
      </c>
      <c r="I4385" s="25">
        <v>2241916.0322508668</v>
      </c>
      <c r="J4385" s="25">
        <v>1332964.2307582488</v>
      </c>
      <c r="K4385" s="25">
        <v>1191669.7866186802</v>
      </c>
      <c r="L4385" s="33">
        <v>-1414670.5892067545</v>
      </c>
    </row>
    <row r="4386" spans="2:12" x14ac:dyDescent="0.25">
      <c r="B4386" s="27">
        <v>4381</v>
      </c>
      <c r="C4386" s="24">
        <v>1207128.8491147533</v>
      </c>
      <c r="D4386" s="25">
        <v>141106.83306569373</v>
      </c>
      <c r="E4386" s="25">
        <v>1824793.1312243072</v>
      </c>
      <c r="F4386" s="25">
        <v>633254.39931404032</v>
      </c>
      <c r="G4386" s="25">
        <v>-531006.3773595253</v>
      </c>
      <c r="H4386" s="25">
        <v>1794329.9032538217</v>
      </c>
      <c r="I4386" s="25">
        <v>836574.74940821389</v>
      </c>
      <c r="J4386" s="25">
        <v>961231.53044035519</v>
      </c>
      <c r="K4386" s="25">
        <v>1800723.9369540615</v>
      </c>
      <c r="L4386" s="33">
        <v>46570.713928962592</v>
      </c>
    </row>
    <row r="4387" spans="2:12" x14ac:dyDescent="0.25">
      <c r="B4387" s="27">
        <v>4382</v>
      </c>
      <c r="C4387" s="24">
        <v>1334147.384812017</v>
      </c>
      <c r="D4387" s="25">
        <v>2723268.6806522608</v>
      </c>
      <c r="E4387" s="25">
        <v>-507346.26213778602</v>
      </c>
      <c r="F4387" s="25">
        <v>-1492231.6980064532</v>
      </c>
      <c r="G4387" s="25">
        <v>181246.05399852619</v>
      </c>
      <c r="H4387" s="25">
        <v>1345303.8007434942</v>
      </c>
      <c r="I4387" s="25">
        <v>-392769.50465117255</v>
      </c>
      <c r="J4387" s="25">
        <v>712181.78666291013</v>
      </c>
      <c r="K4387" s="25">
        <v>608917.99582295725</v>
      </c>
      <c r="L4387" s="33">
        <v>76851.095415047836</v>
      </c>
    </row>
    <row r="4388" spans="2:12" x14ac:dyDescent="0.25">
      <c r="B4388" s="27">
        <v>4383</v>
      </c>
      <c r="C4388" s="24">
        <v>699770.03997685248</v>
      </c>
      <c r="D4388" s="25">
        <v>-283060.64313347777</v>
      </c>
      <c r="E4388" s="25">
        <v>-658224.34737449745</v>
      </c>
      <c r="F4388" s="25">
        <v>332834.3887452432</v>
      </c>
      <c r="G4388" s="25">
        <v>2261264.9621775355</v>
      </c>
      <c r="H4388" s="25">
        <v>533985.74125276832</v>
      </c>
      <c r="I4388" s="25">
        <v>1120514.5057630059</v>
      </c>
      <c r="J4388" s="25">
        <v>1077489.5549253747</v>
      </c>
      <c r="K4388" s="25">
        <v>2112146.8532958925</v>
      </c>
      <c r="L4388" s="33">
        <v>155980.0620317203</v>
      </c>
    </row>
    <row r="4389" spans="2:12" x14ac:dyDescent="0.25">
      <c r="B4389" s="27">
        <v>4384</v>
      </c>
      <c r="C4389" s="24">
        <v>1740800.8724580184</v>
      </c>
      <c r="D4389" s="25">
        <v>2100647.1521405494</v>
      </c>
      <c r="E4389" s="25">
        <v>1641090.4256636146</v>
      </c>
      <c r="F4389" s="25">
        <v>2069474.8766914629</v>
      </c>
      <c r="G4389" s="25">
        <v>881513.7820439022</v>
      </c>
      <c r="H4389" s="25">
        <v>819822.09267859953</v>
      </c>
      <c r="I4389" s="25">
        <v>1294980.1330219125</v>
      </c>
      <c r="J4389" s="25">
        <v>652920.68063701456</v>
      </c>
      <c r="K4389" s="25">
        <v>1169538.7467670119</v>
      </c>
      <c r="L4389" s="33">
        <v>2037839.3461812525</v>
      </c>
    </row>
    <row r="4390" spans="2:12" x14ac:dyDescent="0.25">
      <c r="B4390" s="27">
        <v>4385</v>
      </c>
      <c r="C4390" s="24">
        <v>1987935.6226223847</v>
      </c>
      <c r="D4390" s="25">
        <v>3716639.2039360283</v>
      </c>
      <c r="E4390" s="25">
        <v>1494955.9781179298</v>
      </c>
      <c r="F4390" s="25">
        <v>758660.48010194395</v>
      </c>
      <c r="G4390" s="25">
        <v>-190756.09945720434</v>
      </c>
      <c r="H4390" s="25">
        <v>1126105.1800674433</v>
      </c>
      <c r="I4390" s="25">
        <v>1052868.1849223729</v>
      </c>
      <c r="J4390" s="25">
        <v>1696279.9881400918</v>
      </c>
      <c r="K4390" s="25">
        <v>-854573.07024263032</v>
      </c>
      <c r="L4390" s="33">
        <v>-432099.46510766726</v>
      </c>
    </row>
    <row r="4391" spans="2:12" x14ac:dyDescent="0.25">
      <c r="B4391" s="27">
        <v>4386</v>
      </c>
      <c r="C4391" s="24">
        <v>230689.77259473782</v>
      </c>
      <c r="D4391" s="25">
        <v>684595.54362630565</v>
      </c>
      <c r="E4391" s="25">
        <v>731144.81970794825</v>
      </c>
      <c r="F4391" s="25">
        <v>-619327.55148161156</v>
      </c>
      <c r="G4391" s="25">
        <v>367705.91062161606</v>
      </c>
      <c r="H4391" s="25">
        <v>-3067.2656588926911</v>
      </c>
      <c r="I4391" s="25">
        <v>1431344.9638025765</v>
      </c>
      <c r="J4391" s="25">
        <v>781345.86106068268</v>
      </c>
      <c r="K4391" s="25">
        <v>529145.76222020108</v>
      </c>
      <c r="L4391" s="33">
        <v>1322616.0981071964</v>
      </c>
    </row>
    <row r="4392" spans="2:12" x14ac:dyDescent="0.25">
      <c r="B4392" s="27">
        <v>4387</v>
      </c>
      <c r="C4392" s="24">
        <v>-1579520.2625318635</v>
      </c>
      <c r="D4392" s="25">
        <v>1532234.9717291556</v>
      </c>
      <c r="E4392" s="25">
        <v>233803.05259268824</v>
      </c>
      <c r="F4392" s="25">
        <v>-353581.24327104911</v>
      </c>
      <c r="G4392" s="25">
        <v>2127666.4695682819</v>
      </c>
      <c r="H4392" s="25">
        <v>531921.58636402246</v>
      </c>
      <c r="I4392" s="25">
        <v>-703970.68426431017</v>
      </c>
      <c r="J4392" s="25">
        <v>-224111.66535492288</v>
      </c>
      <c r="K4392" s="25">
        <v>482136.38524032338</v>
      </c>
      <c r="L4392" s="33">
        <v>1491648.3367616753</v>
      </c>
    </row>
    <row r="4393" spans="2:12" x14ac:dyDescent="0.25">
      <c r="B4393" s="27">
        <v>4388</v>
      </c>
      <c r="C4393" s="24">
        <v>487854.29405392148</v>
      </c>
      <c r="D4393" s="25">
        <v>1926524.4139115675</v>
      </c>
      <c r="E4393" s="25">
        <v>2468291.0260667177</v>
      </c>
      <c r="F4393" s="25">
        <v>620203.21709513851</v>
      </c>
      <c r="G4393" s="25">
        <v>2060220.0773066687</v>
      </c>
      <c r="H4393" s="25">
        <v>1574652.1445712345</v>
      </c>
      <c r="I4393" s="25">
        <v>819964.2839481174</v>
      </c>
      <c r="J4393" s="25">
        <v>990755.81116062496</v>
      </c>
      <c r="K4393" s="25">
        <v>661374.16398205329</v>
      </c>
      <c r="L4393" s="33">
        <v>-17326.594551349524</v>
      </c>
    </row>
    <row r="4394" spans="2:12" x14ac:dyDescent="0.25">
      <c r="B4394" s="27">
        <v>4389</v>
      </c>
      <c r="C4394" s="24">
        <v>-607861.24665770633</v>
      </c>
      <c r="D4394" s="25">
        <v>639336.37223050185</v>
      </c>
      <c r="E4394" s="25">
        <v>597362.68978399038</v>
      </c>
      <c r="F4394" s="25">
        <v>830485.40454889415</v>
      </c>
      <c r="G4394" s="25">
        <v>38539.308166846633</v>
      </c>
      <c r="H4394" s="25">
        <v>1655865.7221155483</v>
      </c>
      <c r="I4394" s="25">
        <v>1172636.5097016999</v>
      </c>
      <c r="J4394" s="25">
        <v>155990.45109247137</v>
      </c>
      <c r="K4394" s="25">
        <v>1357046.2084410246</v>
      </c>
      <c r="L4394" s="33">
        <v>-3057081.9085092423</v>
      </c>
    </row>
    <row r="4395" spans="2:12" x14ac:dyDescent="0.25">
      <c r="B4395" s="27">
        <v>4390</v>
      </c>
      <c r="C4395" s="24">
        <v>1422109.0732817343</v>
      </c>
      <c r="D4395" s="25">
        <v>-774470.97811146034</v>
      </c>
      <c r="E4395" s="25">
        <v>370942.15363386134</v>
      </c>
      <c r="F4395" s="25">
        <v>1121501.3496490363</v>
      </c>
      <c r="G4395" s="25">
        <v>2089226.8036668259</v>
      </c>
      <c r="H4395" s="25">
        <v>603589.01567078196</v>
      </c>
      <c r="I4395" s="25">
        <v>-1052052.0737556792</v>
      </c>
      <c r="J4395" s="25">
        <v>811866.71776773361</v>
      </c>
      <c r="K4395" s="25">
        <v>1366094.247291299</v>
      </c>
      <c r="L4395" s="33">
        <v>3971891.6748675108</v>
      </c>
    </row>
    <row r="4396" spans="2:12" x14ac:dyDescent="0.25">
      <c r="B4396" s="27">
        <v>4391</v>
      </c>
      <c r="C4396" s="24">
        <v>1439577.9645999488</v>
      </c>
      <c r="D4396" s="25">
        <v>-1077413.9245895692</v>
      </c>
      <c r="E4396" s="25">
        <v>-73268.18559742067</v>
      </c>
      <c r="F4396" s="25">
        <v>2195895.5264159888</v>
      </c>
      <c r="G4396" s="25">
        <v>2512252.2068031123</v>
      </c>
      <c r="H4396" s="25">
        <v>104426.76793754846</v>
      </c>
      <c r="I4396" s="25">
        <v>1064967.2192828003</v>
      </c>
      <c r="J4396" s="25">
        <v>-633047.11222299375</v>
      </c>
      <c r="K4396" s="25">
        <v>598341.79019359592</v>
      </c>
      <c r="L4396" s="33">
        <v>3156154.6121935635</v>
      </c>
    </row>
    <row r="4397" spans="2:12" x14ac:dyDescent="0.25">
      <c r="B4397" s="27">
        <v>4392</v>
      </c>
      <c r="C4397" s="24">
        <v>323272.05767711252</v>
      </c>
      <c r="D4397" s="25">
        <v>1795513.7452423871</v>
      </c>
      <c r="E4397" s="25">
        <v>-254862.74807500979</v>
      </c>
      <c r="F4397" s="25">
        <v>1001450.8271743562</v>
      </c>
      <c r="G4397" s="25">
        <v>520052.24436344672</v>
      </c>
      <c r="H4397" s="25">
        <v>1537984.9659463968</v>
      </c>
      <c r="I4397" s="25">
        <v>1584442.5867440542</v>
      </c>
      <c r="J4397" s="25">
        <v>1174857.8760064319</v>
      </c>
      <c r="K4397" s="25">
        <v>570433.97714206576</v>
      </c>
      <c r="L4397" s="33">
        <v>1954455.5511537632</v>
      </c>
    </row>
    <row r="4398" spans="2:12" x14ac:dyDescent="0.25">
      <c r="B4398" s="27">
        <v>4393</v>
      </c>
      <c r="C4398" s="24">
        <v>2731056.2470671153</v>
      </c>
      <c r="D4398" s="25">
        <v>2243483.9832679499</v>
      </c>
      <c r="E4398" s="25">
        <v>492687.94765983149</v>
      </c>
      <c r="F4398" s="25">
        <v>-157490.71877059201</v>
      </c>
      <c r="G4398" s="25">
        <v>981224.53991419636</v>
      </c>
      <c r="H4398" s="25">
        <v>1886835.2261249665</v>
      </c>
      <c r="I4398" s="25">
        <v>36023.924826919567</v>
      </c>
      <c r="J4398" s="25">
        <v>-545641.01785258157</v>
      </c>
      <c r="K4398" s="25">
        <v>766717.66333375638</v>
      </c>
      <c r="L4398" s="33">
        <v>-103853.59282692755</v>
      </c>
    </row>
    <row r="4399" spans="2:12" x14ac:dyDescent="0.25">
      <c r="B4399" s="27">
        <v>4394</v>
      </c>
      <c r="C4399" s="24">
        <v>3305743.1734973057</v>
      </c>
      <c r="D4399" s="25">
        <v>3493291.1190979509</v>
      </c>
      <c r="E4399" s="25">
        <v>1150895.8099612487</v>
      </c>
      <c r="F4399" s="25">
        <v>923217.63322855998</v>
      </c>
      <c r="G4399" s="25">
        <v>333725.47926530801</v>
      </c>
      <c r="H4399" s="25">
        <v>-501303.83130165096</v>
      </c>
      <c r="I4399" s="25">
        <v>516301.84446985973</v>
      </c>
      <c r="J4399" s="25">
        <v>-331497.72531769425</v>
      </c>
      <c r="K4399" s="25">
        <v>-47862.249475294258</v>
      </c>
      <c r="L4399" s="33">
        <v>552515.57867391966</v>
      </c>
    </row>
    <row r="4400" spans="2:12" x14ac:dyDescent="0.25">
      <c r="B4400" s="27">
        <v>4395</v>
      </c>
      <c r="C4400" s="24">
        <v>-177437.66808366915</v>
      </c>
      <c r="D4400" s="25">
        <v>2829941.3321912931</v>
      </c>
      <c r="E4400" s="25">
        <v>-123451.19147082511</v>
      </c>
      <c r="F4400" s="25">
        <v>-187447.93063974939</v>
      </c>
      <c r="G4400" s="25">
        <v>-559352.8175616283</v>
      </c>
      <c r="H4400" s="25">
        <v>1368850.2509401729</v>
      </c>
      <c r="I4400" s="25">
        <v>641998.38615594525</v>
      </c>
      <c r="J4400" s="25">
        <v>190596.96529243048</v>
      </c>
      <c r="K4400" s="25">
        <v>1118710.2313217092</v>
      </c>
      <c r="L4400" s="33">
        <v>1754856.0451304503</v>
      </c>
    </row>
    <row r="4401" spans="2:12" x14ac:dyDescent="0.25">
      <c r="B4401" s="27">
        <v>4396</v>
      </c>
      <c r="C4401" s="24">
        <v>-1336364.1484013167</v>
      </c>
      <c r="D4401" s="25">
        <v>-882880.6036836626</v>
      </c>
      <c r="E4401" s="25">
        <v>730352.57158921054</v>
      </c>
      <c r="F4401" s="25">
        <v>351383.68628641497</v>
      </c>
      <c r="G4401" s="25">
        <v>-574434.64715284295</v>
      </c>
      <c r="H4401" s="25">
        <v>-731641.02152974624</v>
      </c>
      <c r="I4401" s="25">
        <v>-113794.98406373477</v>
      </c>
      <c r="J4401" s="25">
        <v>-226023.9007196282</v>
      </c>
      <c r="K4401" s="25">
        <v>887872.77945403056</v>
      </c>
      <c r="L4401" s="33">
        <v>3841777.7333147144</v>
      </c>
    </row>
    <row r="4402" spans="2:12" x14ac:dyDescent="0.25">
      <c r="B4402" s="27">
        <v>4397</v>
      </c>
      <c r="C4402" s="24">
        <v>25244.997309542261</v>
      </c>
      <c r="D4402" s="25">
        <v>1796141.4263775656</v>
      </c>
      <c r="E4402" s="25">
        <v>377714.98458292568</v>
      </c>
      <c r="F4402" s="25">
        <v>1328707.4462351133</v>
      </c>
      <c r="G4402" s="25">
        <v>866530.53519138088</v>
      </c>
      <c r="H4402" s="25">
        <v>221932.69601624459</v>
      </c>
      <c r="I4402" s="25">
        <v>404895.79147860128</v>
      </c>
      <c r="J4402" s="25">
        <v>949738.51283452008</v>
      </c>
      <c r="K4402" s="25">
        <v>2153390.8934766939</v>
      </c>
      <c r="L4402" s="33">
        <v>36918.828951409087</v>
      </c>
    </row>
    <row r="4403" spans="2:12" x14ac:dyDescent="0.25">
      <c r="B4403" s="27">
        <v>4398</v>
      </c>
      <c r="C4403" s="24">
        <v>1676835.5063455054</v>
      </c>
      <c r="D4403" s="25">
        <v>218645.64626055956</v>
      </c>
      <c r="E4403" s="25">
        <v>541839.36760204192</v>
      </c>
      <c r="F4403" s="25">
        <v>435002.47986216843</v>
      </c>
      <c r="G4403" s="25">
        <v>1748577.0076328795</v>
      </c>
      <c r="H4403" s="25">
        <v>1027642.3079782259</v>
      </c>
      <c r="I4403" s="25">
        <v>779034.20882224105</v>
      </c>
      <c r="J4403" s="25">
        <v>12596.526502133347</v>
      </c>
      <c r="K4403" s="25">
        <v>-247259.75422577467</v>
      </c>
      <c r="L4403" s="33">
        <v>-337397.32403887808</v>
      </c>
    </row>
    <row r="4404" spans="2:12" x14ac:dyDescent="0.25">
      <c r="B4404" s="27">
        <v>4399</v>
      </c>
      <c r="C4404" s="24">
        <v>-192740.24472296564</v>
      </c>
      <c r="D4404" s="25">
        <v>1778144.6112969536</v>
      </c>
      <c r="E4404" s="25">
        <v>-238205.10101093259</v>
      </c>
      <c r="F4404" s="25">
        <v>215270.93870805576</v>
      </c>
      <c r="G4404" s="25">
        <v>1219946.706447389</v>
      </c>
      <c r="H4404" s="25">
        <v>1460225.9453792018</v>
      </c>
      <c r="I4404" s="25">
        <v>2403986.609926349</v>
      </c>
      <c r="J4404" s="25">
        <v>139773.18339516874</v>
      </c>
      <c r="K4404" s="25">
        <v>1669504.8458638396</v>
      </c>
      <c r="L4404" s="33">
        <v>1558183.7027474302</v>
      </c>
    </row>
    <row r="4405" spans="2:12" x14ac:dyDescent="0.25">
      <c r="B4405" s="27">
        <v>4400</v>
      </c>
      <c r="C4405" s="24">
        <v>-1064149.519442677</v>
      </c>
      <c r="D4405" s="25">
        <v>83105.807882978581</v>
      </c>
      <c r="E4405" s="25">
        <v>682372.63049724931</v>
      </c>
      <c r="F4405" s="25">
        <v>768618.05133329332</v>
      </c>
      <c r="G4405" s="25">
        <v>3439753.6686906051</v>
      </c>
      <c r="H4405" s="25">
        <v>1654652.6636467008</v>
      </c>
      <c r="I4405" s="25">
        <v>1224305.9779596105</v>
      </c>
      <c r="J4405" s="25">
        <v>664571.11266448023</v>
      </c>
      <c r="K4405" s="25">
        <v>-553062.72637136793</v>
      </c>
      <c r="L4405" s="33">
        <v>3163669.1565505005</v>
      </c>
    </row>
    <row r="4406" spans="2:12" x14ac:dyDescent="0.25">
      <c r="B4406" s="27">
        <v>4401</v>
      </c>
      <c r="C4406" s="24">
        <v>976344.05242335796</v>
      </c>
      <c r="D4406" s="25">
        <v>500062.36906579416</v>
      </c>
      <c r="E4406" s="25">
        <v>1640122.6416462865</v>
      </c>
      <c r="F4406" s="25">
        <v>1316240.9138958328</v>
      </c>
      <c r="G4406" s="25">
        <v>1008799.1231616689</v>
      </c>
      <c r="H4406" s="25">
        <v>889614.29144830629</v>
      </c>
      <c r="I4406" s="25">
        <v>1821053.7510815728</v>
      </c>
      <c r="J4406" s="25">
        <v>1114223.7865584041</v>
      </c>
      <c r="K4406" s="25">
        <v>681461.9297495978</v>
      </c>
      <c r="L4406" s="33">
        <v>1462175.3714267667</v>
      </c>
    </row>
    <row r="4407" spans="2:12" x14ac:dyDescent="0.25">
      <c r="B4407" s="27">
        <v>4402</v>
      </c>
      <c r="C4407" s="24">
        <v>29539.769891425502</v>
      </c>
      <c r="D4407" s="25">
        <v>-877313.39896471938</v>
      </c>
      <c r="E4407" s="25">
        <v>431726.33618045878</v>
      </c>
      <c r="F4407" s="25">
        <v>1253311.85651488</v>
      </c>
      <c r="G4407" s="25">
        <v>3517917.8494478841</v>
      </c>
      <c r="H4407" s="25">
        <v>932236.00850719493</v>
      </c>
      <c r="I4407" s="25">
        <v>587597.80304840254</v>
      </c>
      <c r="J4407" s="25">
        <v>431095.59360515792</v>
      </c>
      <c r="K4407" s="25">
        <v>259457.69197348971</v>
      </c>
      <c r="L4407" s="33">
        <v>-228939.5608647191</v>
      </c>
    </row>
    <row r="4408" spans="2:12" x14ac:dyDescent="0.25">
      <c r="B4408" s="27">
        <v>4403</v>
      </c>
      <c r="C4408" s="24">
        <v>-47479.682940363418</v>
      </c>
      <c r="D4408" s="25">
        <v>-1311183.7037921927</v>
      </c>
      <c r="E4408" s="25">
        <v>-1024727.6101245703</v>
      </c>
      <c r="F4408" s="25">
        <v>-456068.21475823503</v>
      </c>
      <c r="G4408" s="25">
        <v>-1808177.5832885029</v>
      </c>
      <c r="H4408" s="25">
        <v>2388359.9240907114</v>
      </c>
      <c r="I4408" s="25">
        <v>21621.968259155285</v>
      </c>
      <c r="J4408" s="25">
        <v>-1006694.3659665622</v>
      </c>
      <c r="K4408" s="25">
        <v>170468.47747181589</v>
      </c>
      <c r="L4408" s="33">
        <v>-900898.55862033507</v>
      </c>
    </row>
    <row r="4409" spans="2:12" x14ac:dyDescent="0.25">
      <c r="B4409" s="27">
        <v>4404</v>
      </c>
      <c r="C4409" s="24">
        <v>1288075.7233165856</v>
      </c>
      <c r="D4409" s="25">
        <v>1716397.3313219287</v>
      </c>
      <c r="E4409" s="25">
        <v>232056.36758858711</v>
      </c>
      <c r="F4409" s="25">
        <v>2077518.0663519539</v>
      </c>
      <c r="G4409" s="25">
        <v>1144429.5902363043</v>
      </c>
      <c r="H4409" s="25">
        <v>-40278.61676136544</v>
      </c>
      <c r="I4409" s="25">
        <v>180369.39663859271</v>
      </c>
      <c r="J4409" s="25">
        <v>2536327.9943946386</v>
      </c>
      <c r="K4409" s="25">
        <v>2110937.3121601832</v>
      </c>
      <c r="L4409" s="33">
        <v>561813.29426997388</v>
      </c>
    </row>
    <row r="4410" spans="2:12" x14ac:dyDescent="0.25">
      <c r="B4410" s="27">
        <v>4405</v>
      </c>
      <c r="C4410" s="24">
        <v>188974.52925767237</v>
      </c>
      <c r="D4410" s="25">
        <v>-632657.09820906539</v>
      </c>
      <c r="E4410" s="25">
        <v>30351.153502036817</v>
      </c>
      <c r="F4410" s="25">
        <v>1385782.1493824078</v>
      </c>
      <c r="G4410" s="25">
        <v>1775926.4378307033</v>
      </c>
      <c r="H4410" s="25">
        <v>1109780.0956165567</v>
      </c>
      <c r="I4410" s="25">
        <v>102877.47075224575</v>
      </c>
      <c r="J4410" s="25">
        <v>1044102.2662918838</v>
      </c>
      <c r="K4410" s="25">
        <v>707256.38678191975</v>
      </c>
      <c r="L4410" s="33">
        <v>1990520.0951470993</v>
      </c>
    </row>
    <row r="4411" spans="2:12" x14ac:dyDescent="0.25">
      <c r="B4411" s="27">
        <v>4406</v>
      </c>
      <c r="C4411" s="24">
        <v>1693958.4987921808</v>
      </c>
      <c r="D4411" s="25">
        <v>1601109.0062684705</v>
      </c>
      <c r="E4411" s="25">
        <v>998606.16686738981</v>
      </c>
      <c r="F4411" s="25">
        <v>-202502.66678761132</v>
      </c>
      <c r="G4411" s="25">
        <v>589697.60779036116</v>
      </c>
      <c r="H4411" s="25">
        <v>711735.28643990634</v>
      </c>
      <c r="I4411" s="25">
        <v>-143368.61288761813</v>
      </c>
      <c r="J4411" s="25">
        <v>753027.20424042735</v>
      </c>
      <c r="K4411" s="25">
        <v>-1461393.3542331867</v>
      </c>
      <c r="L4411" s="33">
        <v>1226406.2026551152</v>
      </c>
    </row>
    <row r="4412" spans="2:12" x14ac:dyDescent="0.25">
      <c r="B4412" s="27">
        <v>4407</v>
      </c>
      <c r="C4412" s="24">
        <v>1137268.4806560772</v>
      </c>
      <c r="D4412" s="25">
        <v>977598.67077832622</v>
      </c>
      <c r="E4412" s="25">
        <v>630768.54781286186</v>
      </c>
      <c r="F4412" s="25">
        <v>367740.93008690747</v>
      </c>
      <c r="G4412" s="25">
        <v>1755948.6145378565</v>
      </c>
      <c r="H4412" s="25">
        <v>2187655.5085488264</v>
      </c>
      <c r="I4412" s="25">
        <v>213476.19222446997</v>
      </c>
      <c r="J4412" s="25">
        <v>-395352.51881227456</v>
      </c>
      <c r="K4412" s="25">
        <v>838544.60838595685</v>
      </c>
      <c r="L4412" s="33">
        <v>2221671.8533168901</v>
      </c>
    </row>
    <row r="4413" spans="2:12" x14ac:dyDescent="0.25">
      <c r="B4413" s="27">
        <v>4408</v>
      </c>
      <c r="C4413" s="24">
        <v>-690347.45559107</v>
      </c>
      <c r="D4413" s="25">
        <v>2561064.3631656049</v>
      </c>
      <c r="E4413" s="25">
        <v>-654579.55588784954</v>
      </c>
      <c r="F4413" s="25">
        <v>-1407180.6316596351</v>
      </c>
      <c r="G4413" s="25">
        <v>989470.7176556997</v>
      </c>
      <c r="H4413" s="25">
        <v>1479182.6809068304</v>
      </c>
      <c r="I4413" s="25">
        <v>1945421.3527908912</v>
      </c>
      <c r="J4413" s="25">
        <v>2228125.9496943112</v>
      </c>
      <c r="K4413" s="25">
        <v>-344130.10272384435</v>
      </c>
      <c r="L4413" s="33">
        <v>449702.82985565998</v>
      </c>
    </row>
    <row r="4414" spans="2:12" x14ac:dyDescent="0.25">
      <c r="B4414" s="27">
        <v>4409</v>
      </c>
      <c r="C4414" s="24">
        <v>1485157.668754885</v>
      </c>
      <c r="D4414" s="25">
        <v>-55351.784033931326</v>
      </c>
      <c r="E4414" s="25">
        <v>409941.33811050933</v>
      </c>
      <c r="F4414" s="25">
        <v>1260335.8215040541</v>
      </c>
      <c r="G4414" s="25">
        <v>1672706.5398302507</v>
      </c>
      <c r="H4414" s="25">
        <v>741820.83201149665</v>
      </c>
      <c r="I4414" s="25">
        <v>2128804.5793947084</v>
      </c>
      <c r="J4414" s="25">
        <v>2156859.0089854132</v>
      </c>
      <c r="K4414" s="25">
        <v>792793.05539877713</v>
      </c>
      <c r="L4414" s="33">
        <v>1647277.599928108</v>
      </c>
    </row>
    <row r="4415" spans="2:12" x14ac:dyDescent="0.25">
      <c r="B4415" s="27">
        <v>4410</v>
      </c>
      <c r="C4415" s="24">
        <v>407300.38918746402</v>
      </c>
      <c r="D4415" s="25">
        <v>1279898.2706266521</v>
      </c>
      <c r="E4415" s="25">
        <v>1058339.3951429939</v>
      </c>
      <c r="F4415" s="25">
        <v>417630.39269871963</v>
      </c>
      <c r="G4415" s="25">
        <v>1500211.1781439139</v>
      </c>
      <c r="H4415" s="25">
        <v>1441157.5641999268</v>
      </c>
      <c r="I4415" s="25">
        <v>1857224.0396979447</v>
      </c>
      <c r="J4415" s="25">
        <v>-317023.48363166535</v>
      </c>
      <c r="K4415" s="25">
        <v>970717.83749629138</v>
      </c>
      <c r="L4415" s="33">
        <v>225807.77168743266</v>
      </c>
    </row>
    <row r="4416" spans="2:12" x14ac:dyDescent="0.25">
      <c r="B4416" s="27">
        <v>4411</v>
      </c>
      <c r="C4416" s="24">
        <v>1494314.315734488</v>
      </c>
      <c r="D4416" s="25">
        <v>830003.68103125785</v>
      </c>
      <c r="E4416" s="25">
        <v>1528474.7317723706</v>
      </c>
      <c r="F4416" s="25">
        <v>517114.31684810016</v>
      </c>
      <c r="G4416" s="25">
        <v>243065.61632472137</v>
      </c>
      <c r="H4416" s="25">
        <v>-841198.03626504773</v>
      </c>
      <c r="I4416" s="25">
        <v>-742087.4077103273</v>
      </c>
      <c r="J4416" s="25">
        <v>514849.43405246176</v>
      </c>
      <c r="K4416" s="25">
        <v>1356134.3221511478</v>
      </c>
      <c r="L4416" s="33">
        <v>1571127.0957160974</v>
      </c>
    </row>
    <row r="4417" spans="2:12" x14ac:dyDescent="0.25">
      <c r="B4417" s="27">
        <v>4412</v>
      </c>
      <c r="C4417" s="24">
        <v>147699.72670314973</v>
      </c>
      <c r="D4417" s="25">
        <v>-321590.11113789538</v>
      </c>
      <c r="E4417" s="25">
        <v>-320219.87987215305</v>
      </c>
      <c r="F4417" s="25">
        <v>3060656.5517039681</v>
      </c>
      <c r="G4417" s="25">
        <v>-515895.32616480719</v>
      </c>
      <c r="H4417" s="25">
        <v>-182763.92068789992</v>
      </c>
      <c r="I4417" s="25">
        <v>1778906.5264734887</v>
      </c>
      <c r="J4417" s="25">
        <v>-197381.65330232726</v>
      </c>
      <c r="K4417" s="25">
        <v>1073682.7135803774</v>
      </c>
      <c r="L4417" s="33">
        <v>-1265464.3718785243</v>
      </c>
    </row>
    <row r="4418" spans="2:12" x14ac:dyDescent="0.25">
      <c r="B4418" s="27">
        <v>4413</v>
      </c>
      <c r="C4418" s="24">
        <v>351525.48415225698</v>
      </c>
      <c r="D4418" s="25">
        <v>-187148.27628405532</v>
      </c>
      <c r="E4418" s="25">
        <v>686672.55383466557</v>
      </c>
      <c r="F4418" s="25">
        <v>534869.48491111444</v>
      </c>
      <c r="G4418" s="25">
        <v>1271347.9413874857</v>
      </c>
      <c r="H4418" s="25">
        <v>516427.29915969819</v>
      </c>
      <c r="I4418" s="25">
        <v>736304.81379183708</v>
      </c>
      <c r="J4418" s="25">
        <v>-30215.680143685546</v>
      </c>
      <c r="K4418" s="25">
        <v>1597326.6852639653</v>
      </c>
      <c r="L4418" s="33">
        <v>-1055080.0934565756</v>
      </c>
    </row>
    <row r="4419" spans="2:12" x14ac:dyDescent="0.25">
      <c r="B4419" s="27">
        <v>4414</v>
      </c>
      <c r="C4419" s="24">
        <v>1919422.5188704077</v>
      </c>
      <c r="D4419" s="25">
        <v>-283747.53660340421</v>
      </c>
      <c r="E4419" s="25">
        <v>311441.41150557389</v>
      </c>
      <c r="F4419" s="25">
        <v>1996420.0236867922</v>
      </c>
      <c r="G4419" s="25">
        <v>2260457.2746730847</v>
      </c>
      <c r="H4419" s="25">
        <v>664022.14646599814</v>
      </c>
      <c r="I4419" s="25">
        <v>1293748.6792229195</v>
      </c>
      <c r="J4419" s="25">
        <v>16740.471725729294</v>
      </c>
      <c r="K4419" s="25">
        <v>2170792.8772557527</v>
      </c>
      <c r="L4419" s="33">
        <v>587484.9227005518</v>
      </c>
    </row>
    <row r="4420" spans="2:12" x14ac:dyDescent="0.25">
      <c r="B4420" s="27">
        <v>4415</v>
      </c>
      <c r="C4420" s="24">
        <v>829000.98356649559</v>
      </c>
      <c r="D4420" s="25">
        <v>653141.29302308243</v>
      </c>
      <c r="E4420" s="25">
        <v>2914727.50550556</v>
      </c>
      <c r="F4420" s="25">
        <v>1634054.3425082527</v>
      </c>
      <c r="G4420" s="25">
        <v>2183065.9509508219</v>
      </c>
      <c r="H4420" s="25">
        <v>1157543.7871156749</v>
      </c>
      <c r="I4420" s="25">
        <v>1031262.8290938642</v>
      </c>
      <c r="J4420" s="25">
        <v>1321245.7047944413</v>
      </c>
      <c r="K4420" s="25">
        <v>1705678.3074625069</v>
      </c>
      <c r="L4420" s="33">
        <v>737230.87316559674</v>
      </c>
    </row>
    <row r="4421" spans="2:12" x14ac:dyDescent="0.25">
      <c r="B4421" s="27">
        <v>4416</v>
      </c>
      <c r="C4421" s="24">
        <v>1065417.864888296</v>
      </c>
      <c r="D4421" s="25">
        <v>436891.89786617924</v>
      </c>
      <c r="E4421" s="25">
        <v>1572599.4465672476</v>
      </c>
      <c r="F4421" s="25">
        <v>525166.49564400967</v>
      </c>
      <c r="G4421" s="25">
        <v>860856.65617512912</v>
      </c>
      <c r="H4421" s="25">
        <v>1812498.8426747201</v>
      </c>
      <c r="I4421" s="25">
        <v>1245756.7716969186</v>
      </c>
      <c r="J4421" s="25">
        <v>-65777.204477629159</v>
      </c>
      <c r="K4421" s="25">
        <v>34145.819029508159</v>
      </c>
      <c r="L4421" s="33">
        <v>1742806.6051522959</v>
      </c>
    </row>
    <row r="4422" spans="2:12" x14ac:dyDescent="0.25">
      <c r="B4422" s="27">
        <v>4417</v>
      </c>
      <c r="C4422" s="24">
        <v>1810273.7531047896</v>
      </c>
      <c r="D4422" s="25">
        <v>-1464642.9829048268</v>
      </c>
      <c r="E4422" s="25">
        <v>989354.66570194857</v>
      </c>
      <c r="F4422" s="25">
        <v>596317.69128470216</v>
      </c>
      <c r="G4422" s="25">
        <v>-535121.30900309607</v>
      </c>
      <c r="H4422" s="25">
        <v>1211920.4244132796</v>
      </c>
      <c r="I4422" s="25">
        <v>-1304863.3645874858</v>
      </c>
      <c r="J4422" s="25">
        <v>292728.04724747222</v>
      </c>
      <c r="K4422" s="25">
        <v>494576.75808515027</v>
      </c>
      <c r="L4422" s="33">
        <v>256396.30422734143</v>
      </c>
    </row>
    <row r="4423" spans="2:12" x14ac:dyDescent="0.25">
      <c r="B4423" s="27">
        <v>4418</v>
      </c>
      <c r="C4423" s="24">
        <v>1234825.7562469319</v>
      </c>
      <c r="D4423" s="25">
        <v>1553980.4589983337</v>
      </c>
      <c r="E4423" s="25">
        <v>-1004072.2218922442</v>
      </c>
      <c r="F4423" s="25">
        <v>901327.2636641236</v>
      </c>
      <c r="G4423" s="25">
        <v>-211054.41358531592</v>
      </c>
      <c r="H4423" s="25">
        <v>-706070.56356866332</v>
      </c>
      <c r="I4423" s="25">
        <v>-165271.98890742846</v>
      </c>
      <c r="J4423" s="25">
        <v>-462185.28253084933</v>
      </c>
      <c r="K4423" s="25">
        <v>1017035.0128634791</v>
      </c>
      <c r="L4423" s="33">
        <v>201834.18772775307</v>
      </c>
    </row>
    <row r="4424" spans="2:12" x14ac:dyDescent="0.25">
      <c r="B4424" s="27">
        <v>4419</v>
      </c>
      <c r="C4424" s="24">
        <v>124908.99766711844</v>
      </c>
      <c r="D4424" s="25">
        <v>-728751.79113017395</v>
      </c>
      <c r="E4424" s="25">
        <v>156412.24030833878</v>
      </c>
      <c r="F4424" s="25">
        <v>1949234.8705068892</v>
      </c>
      <c r="G4424" s="25">
        <v>1362461.6057636579</v>
      </c>
      <c r="H4424" s="25">
        <v>1058638.8862779168</v>
      </c>
      <c r="I4424" s="25">
        <v>2055314.5499434592</v>
      </c>
      <c r="J4424" s="25">
        <v>-626891.23378126463</v>
      </c>
      <c r="K4424" s="25">
        <v>-584174.97663492151</v>
      </c>
      <c r="L4424" s="33">
        <v>-16884.83262575604</v>
      </c>
    </row>
    <row r="4425" spans="2:12" x14ac:dyDescent="0.25">
      <c r="B4425" s="27">
        <v>4420</v>
      </c>
      <c r="C4425" s="24">
        <v>532266.92257189471</v>
      </c>
      <c r="D4425" s="25">
        <v>2511452.4427066715</v>
      </c>
      <c r="E4425" s="25">
        <v>-16600.291634620167</v>
      </c>
      <c r="F4425" s="25">
        <v>3543918.5727753332</v>
      </c>
      <c r="G4425" s="25">
        <v>-491242.01396712009</v>
      </c>
      <c r="H4425" s="25">
        <v>1236888.889905245</v>
      </c>
      <c r="I4425" s="25">
        <v>-1481467.1469243024</v>
      </c>
      <c r="J4425" s="25">
        <v>422892.76951748086</v>
      </c>
      <c r="K4425" s="25">
        <v>-109760.69668483315</v>
      </c>
      <c r="L4425" s="33">
        <v>26905.792502507567</v>
      </c>
    </row>
    <row r="4426" spans="2:12" x14ac:dyDescent="0.25">
      <c r="B4426" s="27">
        <v>4421</v>
      </c>
      <c r="C4426" s="24">
        <v>-789772.01320234872</v>
      </c>
      <c r="D4426" s="25">
        <v>351361.31874858495</v>
      </c>
      <c r="E4426" s="25">
        <v>2439192.1312186229</v>
      </c>
      <c r="F4426" s="25">
        <v>1956309.5101988045</v>
      </c>
      <c r="G4426" s="25">
        <v>-364291.51985400217</v>
      </c>
      <c r="H4426" s="25">
        <v>72935.326634393539</v>
      </c>
      <c r="I4426" s="25">
        <v>279511.76614922099</v>
      </c>
      <c r="J4426" s="25">
        <v>1706814.4653020669</v>
      </c>
      <c r="K4426" s="25">
        <v>9150.1281471643597</v>
      </c>
      <c r="L4426" s="33">
        <v>-57933.148580274079</v>
      </c>
    </row>
    <row r="4427" spans="2:12" x14ac:dyDescent="0.25">
      <c r="B4427" s="27">
        <v>4422</v>
      </c>
      <c r="C4427" s="24">
        <v>760448.98979250202</v>
      </c>
      <c r="D4427" s="25">
        <v>-2257186.7819640571</v>
      </c>
      <c r="E4427" s="25">
        <v>1059694.5863753483</v>
      </c>
      <c r="F4427" s="25">
        <v>-139398.52929790923</v>
      </c>
      <c r="G4427" s="25">
        <v>942893.65066455631</v>
      </c>
      <c r="H4427" s="25">
        <v>-504240.13534087967</v>
      </c>
      <c r="I4427" s="25">
        <v>476218.31073656818</v>
      </c>
      <c r="J4427" s="25">
        <v>-473520.11332749389</v>
      </c>
      <c r="K4427" s="25">
        <v>519443.22726990608</v>
      </c>
      <c r="L4427" s="33">
        <v>1057443.4266165718</v>
      </c>
    </row>
    <row r="4428" spans="2:12" x14ac:dyDescent="0.25">
      <c r="B4428" s="27">
        <v>4423</v>
      </c>
      <c r="C4428" s="24">
        <v>621694.97191591281</v>
      </c>
      <c r="D4428" s="25">
        <v>81832.876621026546</v>
      </c>
      <c r="E4428" s="25">
        <v>560565.47255093791</v>
      </c>
      <c r="F4428" s="25">
        <v>1261796.9530583583</v>
      </c>
      <c r="G4428" s="25">
        <v>757553.31505050231</v>
      </c>
      <c r="H4428" s="25">
        <v>731474.80169728911</v>
      </c>
      <c r="I4428" s="25">
        <v>-505038.15536370873</v>
      </c>
      <c r="J4428" s="25">
        <v>858799.071118108</v>
      </c>
      <c r="K4428" s="25">
        <v>36.311479306779802</v>
      </c>
      <c r="L4428" s="33">
        <v>657149.16240805946</v>
      </c>
    </row>
    <row r="4429" spans="2:12" x14ac:dyDescent="0.25">
      <c r="B4429" s="27">
        <v>4424</v>
      </c>
      <c r="C4429" s="24">
        <v>1483636.4026315734</v>
      </c>
      <c r="D4429" s="25">
        <v>-476382.91193480929</v>
      </c>
      <c r="E4429" s="25">
        <v>1860202.5255392874</v>
      </c>
      <c r="F4429" s="25">
        <v>875305.45784085849</v>
      </c>
      <c r="G4429" s="25">
        <v>951319.21021953225</v>
      </c>
      <c r="H4429" s="25">
        <v>976518.09826554917</v>
      </c>
      <c r="I4429" s="25">
        <v>1145095.4397528507</v>
      </c>
      <c r="J4429" s="25">
        <v>873163.04579821508</v>
      </c>
      <c r="K4429" s="25">
        <v>1741646.9587159101</v>
      </c>
      <c r="L4429" s="33">
        <v>624462.0198657657</v>
      </c>
    </row>
    <row r="4430" spans="2:12" x14ac:dyDescent="0.25">
      <c r="B4430" s="27">
        <v>4425</v>
      </c>
      <c r="C4430" s="24">
        <v>-804150.60049535008</v>
      </c>
      <c r="D4430" s="25">
        <v>1182963.2058226354</v>
      </c>
      <c r="E4430" s="25">
        <v>2237650.8791345255</v>
      </c>
      <c r="F4430" s="25">
        <v>1190222.1040416025</v>
      </c>
      <c r="G4430" s="25">
        <v>-539543.79759083176</v>
      </c>
      <c r="H4430" s="25">
        <v>-60903.494121881202</v>
      </c>
      <c r="I4430" s="25">
        <v>-1127234.5116879898</v>
      </c>
      <c r="J4430" s="25">
        <v>1964238.9800022496</v>
      </c>
      <c r="K4430" s="25">
        <v>666628.52086096536</v>
      </c>
      <c r="L4430" s="33">
        <v>2283045.0460063638</v>
      </c>
    </row>
    <row r="4431" spans="2:12" x14ac:dyDescent="0.25">
      <c r="B4431" s="27">
        <v>4426</v>
      </c>
      <c r="C4431" s="24">
        <v>-122235.95351155614</v>
      </c>
      <c r="D4431" s="25">
        <v>-1265690.7992421482</v>
      </c>
      <c r="E4431" s="25">
        <v>2037176.6270929147</v>
      </c>
      <c r="F4431" s="25">
        <v>1037108.6367823984</v>
      </c>
      <c r="G4431" s="25">
        <v>-16234.833473733626</v>
      </c>
      <c r="H4431" s="25">
        <v>-637704.5249109352</v>
      </c>
      <c r="I4431" s="25">
        <v>1288315.434494514</v>
      </c>
      <c r="J4431" s="25">
        <v>799682.07407326251</v>
      </c>
      <c r="K4431" s="25">
        <v>-123414.1900466606</v>
      </c>
      <c r="L4431" s="33">
        <v>1515447.0548639903</v>
      </c>
    </row>
    <row r="4432" spans="2:12" x14ac:dyDescent="0.25">
      <c r="B4432" s="27">
        <v>4427</v>
      </c>
      <c r="C4432" s="24">
        <v>4521361.5834384365</v>
      </c>
      <c r="D4432" s="25">
        <v>-1161025.6322099315</v>
      </c>
      <c r="E4432" s="25">
        <v>501441.2131248787</v>
      </c>
      <c r="F4432" s="25">
        <v>2641762.800987524</v>
      </c>
      <c r="G4432" s="25">
        <v>251406.74061698886</v>
      </c>
      <c r="H4432" s="25">
        <v>145449.93733019382</v>
      </c>
      <c r="I4432" s="25">
        <v>59096.036068652757</v>
      </c>
      <c r="J4432" s="25">
        <v>-319138.31387405656</v>
      </c>
      <c r="K4432" s="25">
        <v>67415.543997864239</v>
      </c>
      <c r="L4432" s="33">
        <v>636838.71125894319</v>
      </c>
    </row>
    <row r="4433" spans="2:12" x14ac:dyDescent="0.25">
      <c r="B4433" s="27">
        <v>4428</v>
      </c>
      <c r="C4433" s="24">
        <v>36763.812392651103</v>
      </c>
      <c r="D4433" s="25">
        <v>59736.799766582437</v>
      </c>
      <c r="E4433" s="25">
        <v>895260.95260651037</v>
      </c>
      <c r="F4433" s="25">
        <v>1175531.3351160614</v>
      </c>
      <c r="G4433" s="25">
        <v>1043188.6122329962</v>
      </c>
      <c r="H4433" s="25">
        <v>2311117.6801453941</v>
      </c>
      <c r="I4433" s="25">
        <v>2098314.0596590042</v>
      </c>
      <c r="J4433" s="25">
        <v>977170.35763923218</v>
      </c>
      <c r="K4433" s="25">
        <v>1698915.841710811</v>
      </c>
      <c r="L4433" s="33">
        <v>392867.40966061782</v>
      </c>
    </row>
    <row r="4434" spans="2:12" x14ac:dyDescent="0.25">
      <c r="B4434" s="27">
        <v>4429</v>
      </c>
      <c r="C4434" s="24">
        <v>2868126.0866447818</v>
      </c>
      <c r="D4434" s="25">
        <v>1319686.1223939536</v>
      </c>
      <c r="E4434" s="25">
        <v>1213180.4346810104</v>
      </c>
      <c r="F4434" s="25">
        <v>1018354.1374576604</v>
      </c>
      <c r="G4434" s="25">
        <v>85606.114148440771</v>
      </c>
      <c r="H4434" s="25">
        <v>1010157.2856886275</v>
      </c>
      <c r="I4434" s="25">
        <v>-114221.87687443057</v>
      </c>
      <c r="J4434" s="25">
        <v>-1360300.9579258338</v>
      </c>
      <c r="K4434" s="25">
        <v>121741.77697045589</v>
      </c>
      <c r="L4434" s="33">
        <v>1587486.352353082</v>
      </c>
    </row>
    <row r="4435" spans="2:12" x14ac:dyDescent="0.25">
      <c r="B4435" s="27">
        <v>4430</v>
      </c>
      <c r="C4435" s="24">
        <v>663573.05130459368</v>
      </c>
      <c r="D4435" s="25">
        <v>1681747.1638978831</v>
      </c>
      <c r="E4435" s="25">
        <v>50536.703912235796</v>
      </c>
      <c r="F4435" s="25">
        <v>-985532.89161276678</v>
      </c>
      <c r="G4435" s="25">
        <v>976267.70210861601</v>
      </c>
      <c r="H4435" s="25">
        <v>1701149.3575110808</v>
      </c>
      <c r="I4435" s="25">
        <v>1389636.949534514</v>
      </c>
      <c r="J4435" s="25">
        <v>1405363.7281824388</v>
      </c>
      <c r="K4435" s="25">
        <v>1268454.5024215439</v>
      </c>
      <c r="L4435" s="33">
        <v>-356599.34535544319</v>
      </c>
    </row>
    <row r="4436" spans="2:12" x14ac:dyDescent="0.25">
      <c r="B4436" s="27">
        <v>4431</v>
      </c>
      <c r="C4436" s="24">
        <v>597464.28786400193</v>
      </c>
      <c r="D4436" s="25">
        <v>2384121.2546214801</v>
      </c>
      <c r="E4436" s="25">
        <v>-60407.598772656638</v>
      </c>
      <c r="F4436" s="25">
        <v>830739.20249949023</v>
      </c>
      <c r="G4436" s="25">
        <v>1837248.9244559947</v>
      </c>
      <c r="H4436" s="25">
        <v>-106118.12399588339</v>
      </c>
      <c r="I4436" s="25">
        <v>1118186.3596169213</v>
      </c>
      <c r="J4436" s="25">
        <v>2271740.4112409102</v>
      </c>
      <c r="K4436" s="25">
        <v>-274849.53182246443</v>
      </c>
      <c r="L4436" s="33">
        <v>2193151.4615368182</v>
      </c>
    </row>
    <row r="4437" spans="2:12" x14ac:dyDescent="0.25">
      <c r="B4437" s="27">
        <v>4432</v>
      </c>
      <c r="C4437" s="24">
        <v>1084679.6945945988</v>
      </c>
      <c r="D4437" s="25">
        <v>1559694.9143217616</v>
      </c>
      <c r="E4437" s="25">
        <v>-1616876.3171278725</v>
      </c>
      <c r="F4437" s="25">
        <v>-116643.33649235032</v>
      </c>
      <c r="G4437" s="25">
        <v>1781147.6503188591</v>
      </c>
      <c r="H4437" s="25">
        <v>1960634.1598663675</v>
      </c>
      <c r="I4437" s="25">
        <v>538769.17033685371</v>
      </c>
      <c r="J4437" s="25">
        <v>169689.48787181173</v>
      </c>
      <c r="K4437" s="25">
        <v>1297618.7476544958</v>
      </c>
      <c r="L4437" s="33">
        <v>1323358.3529633293</v>
      </c>
    </row>
    <row r="4438" spans="2:12" x14ac:dyDescent="0.25">
      <c r="B4438" s="27">
        <v>4433</v>
      </c>
      <c r="C4438" s="24">
        <v>-693078.11186370067</v>
      </c>
      <c r="D4438" s="25">
        <v>724133.34170221258</v>
      </c>
      <c r="E4438" s="25">
        <v>411479.25534066372</v>
      </c>
      <c r="F4438" s="25">
        <v>876507.49985001888</v>
      </c>
      <c r="G4438" s="25">
        <v>235649.7081467174</v>
      </c>
      <c r="H4438" s="25">
        <v>980452.77607032843</v>
      </c>
      <c r="I4438" s="25">
        <v>-1205484.8485245118</v>
      </c>
      <c r="J4438" s="25">
        <v>1304155.4873702861</v>
      </c>
      <c r="K4438" s="25">
        <v>680370.98062940827</v>
      </c>
      <c r="L4438" s="33">
        <v>148435.66405519517</v>
      </c>
    </row>
    <row r="4439" spans="2:12" x14ac:dyDescent="0.25">
      <c r="B4439" s="27">
        <v>4434</v>
      </c>
      <c r="C4439" s="24">
        <v>1449430.2977059502</v>
      </c>
      <c r="D4439" s="25">
        <v>1134583.6691758349</v>
      </c>
      <c r="E4439" s="25">
        <v>1294284.5012493287</v>
      </c>
      <c r="F4439" s="25">
        <v>560612.00179954804</v>
      </c>
      <c r="G4439" s="25">
        <v>1623891.5323771574</v>
      </c>
      <c r="H4439" s="25">
        <v>1355605.8871660829</v>
      </c>
      <c r="I4439" s="25">
        <v>2325121.2406571675</v>
      </c>
      <c r="J4439" s="25">
        <v>-725798.61058987072</v>
      </c>
      <c r="K4439" s="25">
        <v>2107945.0612260308</v>
      </c>
      <c r="L4439" s="33">
        <v>258352.92757620662</v>
      </c>
    </row>
    <row r="4440" spans="2:12" x14ac:dyDescent="0.25">
      <c r="B4440" s="27">
        <v>4435</v>
      </c>
      <c r="C4440" s="24">
        <v>-1001934.1294454513</v>
      </c>
      <c r="D4440" s="25">
        <v>2512099.7899784055</v>
      </c>
      <c r="E4440" s="25">
        <v>1493045.3186538587</v>
      </c>
      <c r="F4440" s="25">
        <v>1102800.4725946286</v>
      </c>
      <c r="G4440" s="25">
        <v>1585624.6750075216</v>
      </c>
      <c r="H4440" s="25">
        <v>-252622.23868136806</v>
      </c>
      <c r="I4440" s="25">
        <v>48060.219860847108</v>
      </c>
      <c r="J4440" s="25">
        <v>-844419.00369883701</v>
      </c>
      <c r="K4440" s="25">
        <v>-1635.9883069195785</v>
      </c>
      <c r="L4440" s="33">
        <v>3136097.6828569314</v>
      </c>
    </row>
    <row r="4441" spans="2:12" x14ac:dyDescent="0.25">
      <c r="B4441" s="27">
        <v>4436</v>
      </c>
      <c r="C4441" s="24">
        <v>-43060.401594514959</v>
      </c>
      <c r="D4441" s="25">
        <v>619196.34668954089</v>
      </c>
      <c r="E4441" s="25">
        <v>979723.87520313496</v>
      </c>
      <c r="F4441" s="25">
        <v>-233710.29579384206</v>
      </c>
      <c r="G4441" s="25">
        <v>-882428.45929980278</v>
      </c>
      <c r="H4441" s="25">
        <v>-445382.0667712409</v>
      </c>
      <c r="I4441" s="25">
        <v>1452067.591788</v>
      </c>
      <c r="J4441" s="25">
        <v>133395.71729125222</v>
      </c>
      <c r="K4441" s="25">
        <v>421885.42121748906</v>
      </c>
      <c r="L4441" s="33">
        <v>1098524.0455533527</v>
      </c>
    </row>
    <row r="4442" spans="2:12" x14ac:dyDescent="0.25">
      <c r="B4442" s="27">
        <v>4437</v>
      </c>
      <c r="C4442" s="24">
        <v>-1886216.9950730368</v>
      </c>
      <c r="D4442" s="25">
        <v>33948.450842016377</v>
      </c>
      <c r="E4442" s="25">
        <v>2454022.2329563885</v>
      </c>
      <c r="F4442" s="25">
        <v>303403.01237294171</v>
      </c>
      <c r="G4442" s="25">
        <v>1305254.6818334535</v>
      </c>
      <c r="H4442" s="25">
        <v>876798.08755713888</v>
      </c>
      <c r="I4442" s="25">
        <v>279114.24391706148</v>
      </c>
      <c r="J4442" s="25">
        <v>70227.798478369601</v>
      </c>
      <c r="K4442" s="25">
        <v>-1268905.8473598361</v>
      </c>
      <c r="L4442" s="33">
        <v>-541090.53480742313</v>
      </c>
    </row>
    <row r="4443" spans="2:12" x14ac:dyDescent="0.25">
      <c r="B4443" s="27">
        <v>4438</v>
      </c>
      <c r="C4443" s="24">
        <v>1600166.8728727847</v>
      </c>
      <c r="D4443" s="25">
        <v>710244.8291259082</v>
      </c>
      <c r="E4443" s="25">
        <v>1296545.3127228459</v>
      </c>
      <c r="F4443" s="25">
        <v>1521270.0158394519</v>
      </c>
      <c r="G4443" s="25">
        <v>292701.14681744901</v>
      </c>
      <c r="H4443" s="25">
        <v>332640.47360112332</v>
      </c>
      <c r="I4443" s="25">
        <v>2813060.8986724401</v>
      </c>
      <c r="J4443" s="25">
        <v>-57652.159563787747</v>
      </c>
      <c r="K4443" s="25">
        <v>2007594.8751477082</v>
      </c>
      <c r="L4443" s="33">
        <v>-202502.93948028004</v>
      </c>
    </row>
    <row r="4444" spans="2:12" x14ac:dyDescent="0.25">
      <c r="B4444" s="27">
        <v>4439</v>
      </c>
      <c r="C4444" s="24">
        <v>-1684392.9849236719</v>
      </c>
      <c r="D4444" s="25">
        <v>1343471.2592129959</v>
      </c>
      <c r="E4444" s="25">
        <v>1075944.958130233</v>
      </c>
      <c r="F4444" s="25">
        <v>1841812.108632321</v>
      </c>
      <c r="G4444" s="25">
        <v>1457334.8693205314</v>
      </c>
      <c r="H4444" s="25">
        <v>2045646.0238813795</v>
      </c>
      <c r="I4444" s="25">
        <v>1366411.9212605068</v>
      </c>
      <c r="J4444" s="25">
        <v>-774924.77615824714</v>
      </c>
      <c r="K4444" s="25">
        <v>73952.899953339249</v>
      </c>
      <c r="L4444" s="33">
        <v>73471.425490373746</v>
      </c>
    </row>
    <row r="4445" spans="2:12" x14ac:dyDescent="0.25">
      <c r="B4445" s="27">
        <v>4440</v>
      </c>
      <c r="C4445" s="24">
        <v>2514163.4431070769</v>
      </c>
      <c r="D4445" s="25">
        <v>656028.53617103212</v>
      </c>
      <c r="E4445" s="25">
        <v>78042.281764730811</v>
      </c>
      <c r="F4445" s="25">
        <v>295675.25728633301</v>
      </c>
      <c r="G4445" s="25">
        <v>384561.26637211302</v>
      </c>
      <c r="H4445" s="25">
        <v>1205910.0868955487</v>
      </c>
      <c r="I4445" s="25">
        <v>797429.44845621241</v>
      </c>
      <c r="J4445" s="25">
        <v>-792745.80839316268</v>
      </c>
      <c r="K4445" s="25">
        <v>1632502.8469316266</v>
      </c>
      <c r="L4445" s="33">
        <v>1352500.8326908918</v>
      </c>
    </row>
    <row r="4446" spans="2:12" x14ac:dyDescent="0.25">
      <c r="B4446" s="27">
        <v>4441</v>
      </c>
      <c r="C4446" s="24">
        <v>-114322.23410340445</v>
      </c>
      <c r="D4446" s="25">
        <v>-54197.871302958112</v>
      </c>
      <c r="E4446" s="25">
        <v>2006758.8701198129</v>
      </c>
      <c r="F4446" s="25">
        <v>2044867.8220807537</v>
      </c>
      <c r="G4446" s="25">
        <v>1019543.7307650335</v>
      </c>
      <c r="H4446" s="25">
        <v>111783.94065672252</v>
      </c>
      <c r="I4446" s="25">
        <v>-162584.46918401774</v>
      </c>
      <c r="J4446" s="25">
        <v>2363552.3013384691</v>
      </c>
      <c r="K4446" s="25">
        <v>305868.54312774772</v>
      </c>
      <c r="L4446" s="33">
        <v>639371.61446302477</v>
      </c>
    </row>
    <row r="4447" spans="2:12" x14ac:dyDescent="0.25">
      <c r="B4447" s="27">
        <v>4442</v>
      </c>
      <c r="C4447" s="24">
        <v>1561390.5209722118</v>
      </c>
      <c r="D4447" s="25">
        <v>3918195.4196217703</v>
      </c>
      <c r="E4447" s="25">
        <v>-899251.72219428653</v>
      </c>
      <c r="F4447" s="25">
        <v>1478397.3699706988</v>
      </c>
      <c r="G4447" s="25">
        <v>452128.05137385149</v>
      </c>
      <c r="H4447" s="25">
        <v>2109479.6696204036</v>
      </c>
      <c r="I4447" s="25">
        <v>1569800.6429348607</v>
      </c>
      <c r="J4447" s="25">
        <v>-936011.25467294175</v>
      </c>
      <c r="K4447" s="25">
        <v>-667536.96831502579</v>
      </c>
      <c r="L4447" s="33">
        <v>-203207.10558235226</v>
      </c>
    </row>
    <row r="4448" spans="2:12" x14ac:dyDescent="0.25">
      <c r="B4448" s="27">
        <v>4443</v>
      </c>
      <c r="C4448" s="24">
        <v>1982868.6750788079</v>
      </c>
      <c r="D4448" s="25">
        <v>1973122.433073584</v>
      </c>
      <c r="E4448" s="25">
        <v>187039.25772674894</v>
      </c>
      <c r="F4448" s="25">
        <v>-121289.92121640639</v>
      </c>
      <c r="G4448" s="25">
        <v>1211239.3410534579</v>
      </c>
      <c r="H4448" s="25">
        <v>-142131.09762250539</v>
      </c>
      <c r="I4448" s="25">
        <v>-1314559.3948916392</v>
      </c>
      <c r="J4448" s="25">
        <v>905449.40125384973</v>
      </c>
      <c r="K4448" s="25">
        <v>3019863.2088837624</v>
      </c>
      <c r="L4448" s="33">
        <v>3948865.804036296</v>
      </c>
    </row>
    <row r="4449" spans="2:12" x14ac:dyDescent="0.25">
      <c r="B4449" s="27">
        <v>4444</v>
      </c>
      <c r="C4449" s="24">
        <v>344026.69572750339</v>
      </c>
      <c r="D4449" s="25">
        <v>1049024.6024762965</v>
      </c>
      <c r="E4449" s="25">
        <v>1865791.7936672559</v>
      </c>
      <c r="F4449" s="25">
        <v>847060.64802609943</v>
      </c>
      <c r="G4449" s="25">
        <v>473995.2835669471</v>
      </c>
      <c r="H4449" s="25">
        <v>795040.9139498258</v>
      </c>
      <c r="I4449" s="25">
        <v>2501404.0891711079</v>
      </c>
      <c r="J4449" s="25">
        <v>1822610.0824441407</v>
      </c>
      <c r="K4449" s="25">
        <v>1042012.9101277627</v>
      </c>
      <c r="L4449" s="33">
        <v>-852673.0297699892</v>
      </c>
    </row>
    <row r="4450" spans="2:12" x14ac:dyDescent="0.25">
      <c r="B4450" s="27">
        <v>4445</v>
      </c>
      <c r="C4450" s="24">
        <v>922095.54148899857</v>
      </c>
      <c r="D4450" s="25">
        <v>-427792.34189748298</v>
      </c>
      <c r="E4450" s="25">
        <v>96808.457085670903</v>
      </c>
      <c r="F4450" s="25">
        <v>1328359.0423392635</v>
      </c>
      <c r="G4450" s="25">
        <v>874961.75409921352</v>
      </c>
      <c r="H4450" s="25">
        <v>1117102.3131962772</v>
      </c>
      <c r="I4450" s="25">
        <v>1964322.7114875671</v>
      </c>
      <c r="J4450" s="25">
        <v>1341155.3169995258</v>
      </c>
      <c r="K4450" s="25">
        <v>2788934.8404794359</v>
      </c>
      <c r="L4450" s="33">
        <v>2045632.3900668481</v>
      </c>
    </row>
    <row r="4451" spans="2:12" x14ac:dyDescent="0.25">
      <c r="B4451" s="27">
        <v>4446</v>
      </c>
      <c r="C4451" s="24">
        <v>1801820.5217486294</v>
      </c>
      <c r="D4451" s="25">
        <v>2399106.3275724384</v>
      </c>
      <c r="E4451" s="25">
        <v>-980845.5921629183</v>
      </c>
      <c r="F4451" s="25">
        <v>820290.33156274445</v>
      </c>
      <c r="G4451" s="25">
        <v>823366.5590946856</v>
      </c>
      <c r="H4451" s="25">
        <v>-457497.73069195356</v>
      </c>
      <c r="I4451" s="25">
        <v>1501914.8687309464</v>
      </c>
      <c r="J4451" s="25">
        <v>-8705.2008376540616</v>
      </c>
      <c r="K4451" s="25">
        <v>-711948.74831728404</v>
      </c>
      <c r="L4451" s="33">
        <v>238638.83398360107</v>
      </c>
    </row>
    <row r="4452" spans="2:12" x14ac:dyDescent="0.25">
      <c r="B4452" s="27">
        <v>4447</v>
      </c>
      <c r="C4452" s="24">
        <v>477973.78308292711</v>
      </c>
      <c r="D4452" s="25">
        <v>-697707.88441889687</v>
      </c>
      <c r="E4452" s="25">
        <v>505174.2139900527</v>
      </c>
      <c r="F4452" s="25">
        <v>-225808.87755263504</v>
      </c>
      <c r="G4452" s="25">
        <v>-95429.949805797543</v>
      </c>
      <c r="H4452" s="25">
        <v>832689.66787133086</v>
      </c>
      <c r="I4452" s="25">
        <v>-534485.95836773422</v>
      </c>
      <c r="J4452" s="25">
        <v>948765.00934488885</v>
      </c>
      <c r="K4452" s="25">
        <v>778494.67396023031</v>
      </c>
      <c r="L4452" s="33">
        <v>2522331.2062323662</v>
      </c>
    </row>
    <row r="4453" spans="2:12" x14ac:dyDescent="0.25">
      <c r="B4453" s="27">
        <v>4448</v>
      </c>
      <c r="C4453" s="24">
        <v>-1249592.1481373147</v>
      </c>
      <c r="D4453" s="25">
        <v>3105288.4293999895</v>
      </c>
      <c r="E4453" s="25">
        <v>971193.55110834353</v>
      </c>
      <c r="F4453" s="25">
        <v>-1226416.9891488999</v>
      </c>
      <c r="G4453" s="25">
        <v>1127245.1078145667</v>
      </c>
      <c r="H4453" s="25">
        <v>828228.63789598783</v>
      </c>
      <c r="I4453" s="25">
        <v>1495078.7020099917</v>
      </c>
      <c r="J4453" s="25">
        <v>2578792.2296110895</v>
      </c>
      <c r="K4453" s="25">
        <v>818177.15311579593</v>
      </c>
      <c r="L4453" s="33">
        <v>1554527.4958118591</v>
      </c>
    </row>
    <row r="4454" spans="2:12" x14ac:dyDescent="0.25">
      <c r="B4454" s="27">
        <v>4449</v>
      </c>
      <c r="C4454" s="24">
        <v>-1312567.2508266843</v>
      </c>
      <c r="D4454" s="25">
        <v>161135.41031297389</v>
      </c>
      <c r="E4454" s="25">
        <v>-471453.92779817013</v>
      </c>
      <c r="F4454" s="25">
        <v>1934877.0258958922</v>
      </c>
      <c r="G4454" s="25">
        <v>2219748.2542263079</v>
      </c>
      <c r="H4454" s="25">
        <v>386854.45618763287</v>
      </c>
      <c r="I4454" s="25">
        <v>-437360.13978479477</v>
      </c>
      <c r="J4454" s="25">
        <v>1667551.788829647</v>
      </c>
      <c r="K4454" s="25">
        <v>1382842.0741983741</v>
      </c>
      <c r="L4454" s="33">
        <v>1207919.8547312198</v>
      </c>
    </row>
    <row r="4455" spans="2:12" x14ac:dyDescent="0.25">
      <c r="B4455" s="27">
        <v>4450</v>
      </c>
      <c r="C4455" s="24">
        <v>190765.25729286112</v>
      </c>
      <c r="D4455" s="25">
        <v>581010.92420755792</v>
      </c>
      <c r="E4455" s="25">
        <v>143807.80797631294</v>
      </c>
      <c r="F4455" s="25">
        <v>2366002.3295143982</v>
      </c>
      <c r="G4455" s="25">
        <v>1213364.043152038</v>
      </c>
      <c r="H4455" s="25">
        <v>922095.39300742466</v>
      </c>
      <c r="I4455" s="25">
        <v>-430178.53662193986</v>
      </c>
      <c r="J4455" s="25">
        <v>-143839.39611455053</v>
      </c>
      <c r="K4455" s="25">
        <v>2214352.8271075515</v>
      </c>
      <c r="L4455" s="33">
        <v>1456600.1622609044</v>
      </c>
    </row>
    <row r="4456" spans="2:12" x14ac:dyDescent="0.25">
      <c r="B4456" s="27">
        <v>4451</v>
      </c>
      <c r="C4456" s="24">
        <v>374371.33497736836</v>
      </c>
      <c r="D4456" s="25">
        <v>-633148.87008544663</v>
      </c>
      <c r="E4456" s="25">
        <v>3699629.7543221898</v>
      </c>
      <c r="F4456" s="25">
        <v>1063773.8420414622</v>
      </c>
      <c r="G4456" s="25">
        <v>-391447.61063957727</v>
      </c>
      <c r="H4456" s="25">
        <v>1721137.3557279157</v>
      </c>
      <c r="I4456" s="25">
        <v>135943.19656482153</v>
      </c>
      <c r="J4456" s="25">
        <v>1541384.5507946089</v>
      </c>
      <c r="K4456" s="25">
        <v>986461.87290699687</v>
      </c>
      <c r="L4456" s="33">
        <v>599857.57882375829</v>
      </c>
    </row>
    <row r="4457" spans="2:12" x14ac:dyDescent="0.25">
      <c r="B4457" s="27">
        <v>4452</v>
      </c>
      <c r="C4457" s="24">
        <v>411317.80728302151</v>
      </c>
      <c r="D4457" s="25">
        <v>569870.55485574016</v>
      </c>
      <c r="E4457" s="25">
        <v>2949458.6630124152</v>
      </c>
      <c r="F4457" s="25">
        <v>2096291.7216548957</v>
      </c>
      <c r="G4457" s="25">
        <v>1896220.2067646049</v>
      </c>
      <c r="H4457" s="25">
        <v>-26355.681992209516</v>
      </c>
      <c r="I4457" s="25">
        <v>546997.50529002538</v>
      </c>
      <c r="J4457" s="25">
        <v>813063.78691554442</v>
      </c>
      <c r="K4457" s="25">
        <v>857085.49980585836</v>
      </c>
      <c r="L4457" s="33">
        <v>-108630.47451971984</v>
      </c>
    </row>
    <row r="4458" spans="2:12" x14ac:dyDescent="0.25">
      <c r="B4458" s="27">
        <v>4453</v>
      </c>
      <c r="C4458" s="24">
        <v>2001968.435981553</v>
      </c>
      <c r="D4458" s="25">
        <v>-2179532.4050107421</v>
      </c>
      <c r="E4458" s="25">
        <v>886966.90622369386</v>
      </c>
      <c r="F4458" s="25">
        <v>229761.28447124921</v>
      </c>
      <c r="G4458" s="25">
        <v>-396144.88093650062</v>
      </c>
      <c r="H4458" s="25">
        <v>798372.02969430247</v>
      </c>
      <c r="I4458" s="25">
        <v>-1250574.6069403896</v>
      </c>
      <c r="J4458" s="25">
        <v>560392.24831797276</v>
      </c>
      <c r="K4458" s="25">
        <v>1097409.9070218876</v>
      </c>
      <c r="L4458" s="33">
        <v>508581.56989055639</v>
      </c>
    </row>
    <row r="4459" spans="2:12" x14ac:dyDescent="0.25">
      <c r="B4459" s="27">
        <v>4454</v>
      </c>
      <c r="C4459" s="24">
        <v>390976.005999777</v>
      </c>
      <c r="D4459" s="25">
        <v>230128.82840480749</v>
      </c>
      <c r="E4459" s="25">
        <v>1756056.0296687568</v>
      </c>
      <c r="F4459" s="25">
        <v>2147410.793343225</v>
      </c>
      <c r="G4459" s="25">
        <v>636955.93838515319</v>
      </c>
      <c r="H4459" s="25">
        <v>2404927.1589859049</v>
      </c>
      <c r="I4459" s="25">
        <v>330195.60745961685</v>
      </c>
      <c r="J4459" s="25">
        <v>137930.06993418373</v>
      </c>
      <c r="K4459" s="25">
        <v>363005.55628221063</v>
      </c>
      <c r="L4459" s="33">
        <v>1703242.4775037537</v>
      </c>
    </row>
    <row r="4460" spans="2:12" x14ac:dyDescent="0.25">
      <c r="B4460" s="27">
        <v>4455</v>
      </c>
      <c r="C4460" s="24">
        <v>-393585.91635401687</v>
      </c>
      <c r="D4460" s="25">
        <v>-650832.92908867635</v>
      </c>
      <c r="E4460" s="25">
        <v>-15254.284308542963</v>
      </c>
      <c r="F4460" s="25">
        <v>2942726.5637582317</v>
      </c>
      <c r="G4460" s="25">
        <v>1339428.7165682712</v>
      </c>
      <c r="H4460" s="25">
        <v>541491.92308249697</v>
      </c>
      <c r="I4460" s="25">
        <v>268185.38882142166</v>
      </c>
      <c r="J4460" s="25">
        <v>749087.4704471617</v>
      </c>
      <c r="K4460" s="25">
        <v>-517270.95309632784</v>
      </c>
      <c r="L4460" s="33">
        <v>1900215.4705545404</v>
      </c>
    </row>
    <row r="4461" spans="2:12" x14ac:dyDescent="0.25">
      <c r="B4461" s="27">
        <v>4456</v>
      </c>
      <c r="C4461" s="24">
        <v>1501251.7140418226</v>
      </c>
      <c r="D4461" s="25">
        <v>-111958.7482051556</v>
      </c>
      <c r="E4461" s="25">
        <v>1173741.5592838898</v>
      </c>
      <c r="F4461" s="25">
        <v>-37890.338559154421</v>
      </c>
      <c r="G4461" s="25">
        <v>2035777.9051294201</v>
      </c>
      <c r="H4461" s="25">
        <v>661501.09415310854</v>
      </c>
      <c r="I4461" s="25">
        <v>1039873.2140641129</v>
      </c>
      <c r="J4461" s="25">
        <v>1299715.3324654736</v>
      </c>
      <c r="K4461" s="25">
        <v>639598.05753182434</v>
      </c>
      <c r="L4461" s="33">
        <v>1008690.7712149951</v>
      </c>
    </row>
    <row r="4462" spans="2:12" x14ac:dyDescent="0.25">
      <c r="B4462" s="27">
        <v>4457</v>
      </c>
      <c r="C4462" s="24">
        <v>1316989.7319201869</v>
      </c>
      <c r="D4462" s="25">
        <v>628702.74348476017</v>
      </c>
      <c r="E4462" s="25">
        <v>10862.586245665792</v>
      </c>
      <c r="F4462" s="25">
        <v>1380795.9148904053</v>
      </c>
      <c r="G4462" s="25">
        <v>2596355.0868293829</v>
      </c>
      <c r="H4462" s="25">
        <v>1787583.6621218193</v>
      </c>
      <c r="I4462" s="25">
        <v>1578856.5224223128</v>
      </c>
      <c r="J4462" s="25">
        <v>682114.58026452176</v>
      </c>
      <c r="K4462" s="25">
        <v>1056994.596517825</v>
      </c>
      <c r="L4462" s="33">
        <v>799726.96672015777</v>
      </c>
    </row>
    <row r="4463" spans="2:12" x14ac:dyDescent="0.25">
      <c r="B4463" s="27">
        <v>4458</v>
      </c>
      <c r="C4463" s="24">
        <v>965345.02853352716</v>
      </c>
      <c r="D4463" s="25">
        <v>155508.7603088282</v>
      </c>
      <c r="E4463" s="25">
        <v>1433923.8755960977</v>
      </c>
      <c r="F4463" s="25">
        <v>1988876.4767486104</v>
      </c>
      <c r="G4463" s="25">
        <v>731934.76886922307</v>
      </c>
      <c r="H4463" s="25">
        <v>-488770.94337993907</v>
      </c>
      <c r="I4463" s="25">
        <v>2048053.2535646409</v>
      </c>
      <c r="J4463" s="25">
        <v>513663.48256392917</v>
      </c>
      <c r="K4463" s="25">
        <v>1622287.2796093207</v>
      </c>
      <c r="L4463" s="33">
        <v>1057873.6999269309</v>
      </c>
    </row>
    <row r="4464" spans="2:12" x14ac:dyDescent="0.25">
      <c r="B4464" s="27">
        <v>4459</v>
      </c>
      <c r="C4464" s="24">
        <v>615563.07001156127</v>
      </c>
      <c r="D4464" s="25">
        <v>-21176.272341312375</v>
      </c>
      <c r="E4464" s="25">
        <v>-713850.3201506394</v>
      </c>
      <c r="F4464" s="25">
        <v>940689.4560919893</v>
      </c>
      <c r="G4464" s="25">
        <v>1681014.0449298848</v>
      </c>
      <c r="H4464" s="25">
        <v>1078965.2360431529</v>
      </c>
      <c r="I4464" s="25">
        <v>-250313.13845263049</v>
      </c>
      <c r="J4464" s="25">
        <v>-734664.15940348338</v>
      </c>
      <c r="K4464" s="25">
        <v>1427904.742406589</v>
      </c>
      <c r="L4464" s="33">
        <v>1274437.6661454877</v>
      </c>
    </row>
    <row r="4465" spans="2:12" x14ac:dyDescent="0.25">
      <c r="B4465" s="27">
        <v>4460</v>
      </c>
      <c r="C4465" s="24">
        <v>-2451051.7317589386</v>
      </c>
      <c r="D4465" s="25">
        <v>-444141.5199510348</v>
      </c>
      <c r="E4465" s="25">
        <v>1544957.445678087</v>
      </c>
      <c r="F4465" s="25">
        <v>387076.86204335513</v>
      </c>
      <c r="G4465" s="25">
        <v>631223.85695087537</v>
      </c>
      <c r="H4465" s="25">
        <v>2456940.2753227432</v>
      </c>
      <c r="I4465" s="25">
        <v>1222417.9800663693</v>
      </c>
      <c r="J4465" s="25">
        <v>1786382.1242999653</v>
      </c>
      <c r="K4465" s="25">
        <v>-41082.965247739106</v>
      </c>
      <c r="L4465" s="33">
        <v>2424786.3810413391</v>
      </c>
    </row>
    <row r="4466" spans="2:12" x14ac:dyDescent="0.25">
      <c r="B4466" s="27">
        <v>4461</v>
      </c>
      <c r="C4466" s="24">
        <v>-132776.66018115869</v>
      </c>
      <c r="D4466" s="25">
        <v>1472800.6356728193</v>
      </c>
      <c r="E4466" s="25">
        <v>333133.08121449221</v>
      </c>
      <c r="F4466" s="25">
        <v>74092.059295097832</v>
      </c>
      <c r="G4466" s="25">
        <v>920872.1208982151</v>
      </c>
      <c r="H4466" s="25">
        <v>-92534.812512498349</v>
      </c>
      <c r="I4466" s="25">
        <v>-95129.021521385759</v>
      </c>
      <c r="J4466" s="25">
        <v>230789.61875544302</v>
      </c>
      <c r="K4466" s="25">
        <v>-50965.213417813648</v>
      </c>
      <c r="L4466" s="33">
        <v>2862365.5795953497</v>
      </c>
    </row>
    <row r="4467" spans="2:12" x14ac:dyDescent="0.25">
      <c r="B4467" s="27">
        <v>4462</v>
      </c>
      <c r="C4467" s="24">
        <v>1990832.4787898827</v>
      </c>
      <c r="D4467" s="25">
        <v>1344677.4233407904</v>
      </c>
      <c r="E4467" s="25">
        <v>-686589.12158912746</v>
      </c>
      <c r="F4467" s="25">
        <v>1500619.0953895277</v>
      </c>
      <c r="G4467" s="25">
        <v>1865311.7354245139</v>
      </c>
      <c r="H4467" s="25">
        <v>2111676.3046520362</v>
      </c>
      <c r="I4467" s="25">
        <v>641008.70424093632</v>
      </c>
      <c r="J4467" s="25">
        <v>633651.16341497889</v>
      </c>
      <c r="K4467" s="25">
        <v>1610386.3781904113</v>
      </c>
      <c r="L4467" s="33">
        <v>-1281143.8477219222</v>
      </c>
    </row>
    <row r="4468" spans="2:12" x14ac:dyDescent="0.25">
      <c r="B4468" s="27">
        <v>4463</v>
      </c>
      <c r="C4468" s="24">
        <v>2816079.76531523</v>
      </c>
      <c r="D4468" s="25">
        <v>-1185278.891332502</v>
      </c>
      <c r="E4468" s="25">
        <v>-183104.4373505218</v>
      </c>
      <c r="F4468" s="25">
        <v>1678479.9347360898</v>
      </c>
      <c r="G4468" s="25">
        <v>3253704.6893857401</v>
      </c>
      <c r="H4468" s="25">
        <v>892076.20313721104</v>
      </c>
      <c r="I4468" s="25">
        <v>511312.76280961791</v>
      </c>
      <c r="J4468" s="25">
        <v>694841.04309324455</v>
      </c>
      <c r="K4468" s="25">
        <v>852150.63418980967</v>
      </c>
      <c r="L4468" s="33">
        <v>-639576.08343877643</v>
      </c>
    </row>
    <row r="4469" spans="2:12" x14ac:dyDescent="0.25">
      <c r="B4469" s="27">
        <v>4464</v>
      </c>
      <c r="C4469" s="24">
        <v>2688787.1950401561</v>
      </c>
      <c r="D4469" s="25">
        <v>-172479.31374954246</v>
      </c>
      <c r="E4469" s="25">
        <v>1235527.0986994379</v>
      </c>
      <c r="F4469" s="25">
        <v>-317580.33342113998</v>
      </c>
      <c r="G4469" s="25">
        <v>1325164.5351113225</v>
      </c>
      <c r="H4469" s="25">
        <v>189218.60049700364</v>
      </c>
      <c r="I4469" s="25">
        <v>-95189.904860348441</v>
      </c>
      <c r="J4469" s="25">
        <v>469521.04052589787</v>
      </c>
      <c r="K4469" s="25">
        <v>1232840.5631108731</v>
      </c>
      <c r="L4469" s="33">
        <v>600018.79334640037</v>
      </c>
    </row>
    <row r="4470" spans="2:12" x14ac:dyDescent="0.25">
      <c r="B4470" s="27">
        <v>4465</v>
      </c>
      <c r="C4470" s="24">
        <v>60863.653873425908</v>
      </c>
      <c r="D4470" s="25">
        <v>1963435.23711544</v>
      </c>
      <c r="E4470" s="25">
        <v>1116569.2627134807</v>
      </c>
      <c r="F4470" s="25">
        <v>401757.3538819598</v>
      </c>
      <c r="G4470" s="25">
        <v>1760368.9149893373</v>
      </c>
      <c r="H4470" s="25">
        <v>1564138.4662719676</v>
      </c>
      <c r="I4470" s="25">
        <v>88462.245429743081</v>
      </c>
      <c r="J4470" s="25">
        <v>145228.61268948391</v>
      </c>
      <c r="K4470" s="25">
        <v>1174735.4739011684</v>
      </c>
      <c r="L4470" s="33">
        <v>-1224697.0942729192</v>
      </c>
    </row>
    <row r="4471" spans="2:12" x14ac:dyDescent="0.25">
      <c r="B4471" s="27">
        <v>4466</v>
      </c>
      <c r="C4471" s="24">
        <v>931235.25779542141</v>
      </c>
      <c r="D4471" s="25">
        <v>1824504.1857868982</v>
      </c>
      <c r="E4471" s="25">
        <v>491310.51721574459</v>
      </c>
      <c r="F4471" s="25">
        <v>593708.97182997921</v>
      </c>
      <c r="G4471" s="25">
        <v>776138.76007525343</v>
      </c>
      <c r="H4471" s="25">
        <v>1320148.2059775507</v>
      </c>
      <c r="I4471" s="25">
        <v>463117.78086222569</v>
      </c>
      <c r="J4471" s="25">
        <v>1333763.9620374776</v>
      </c>
      <c r="K4471" s="25">
        <v>896468.22894170787</v>
      </c>
      <c r="L4471" s="33">
        <v>588245.94485785812</v>
      </c>
    </row>
    <row r="4472" spans="2:12" x14ac:dyDescent="0.25">
      <c r="B4472" s="27">
        <v>4467</v>
      </c>
      <c r="C4472" s="24">
        <v>679379.183774048</v>
      </c>
      <c r="D4472" s="25">
        <v>-395370.40339733427</v>
      </c>
      <c r="E4472" s="25">
        <v>-1625507.0782868285</v>
      </c>
      <c r="F4472" s="25">
        <v>831898.81463454571</v>
      </c>
      <c r="G4472" s="25">
        <v>-259431.89093465358</v>
      </c>
      <c r="H4472" s="25">
        <v>3041997.0019769799</v>
      </c>
      <c r="I4472" s="25">
        <v>548342.03994328063</v>
      </c>
      <c r="J4472" s="25">
        <v>625858.44438640866</v>
      </c>
      <c r="K4472" s="25">
        <v>-267901.36128668441</v>
      </c>
      <c r="L4472" s="33">
        <v>2541361.2551429672</v>
      </c>
    </row>
    <row r="4473" spans="2:12" x14ac:dyDescent="0.25">
      <c r="B4473" s="27">
        <v>4468</v>
      </c>
      <c r="C4473" s="24">
        <v>1561705.4872341659</v>
      </c>
      <c r="D4473" s="25">
        <v>-1246248.5047260346</v>
      </c>
      <c r="E4473" s="25">
        <v>1732270.6393225892</v>
      </c>
      <c r="F4473" s="25">
        <v>-251240.90093771741</v>
      </c>
      <c r="G4473" s="25">
        <v>904988.35093542887</v>
      </c>
      <c r="H4473" s="25">
        <v>2635316.3022139524</v>
      </c>
      <c r="I4473" s="25">
        <v>-316671.91758210817</v>
      </c>
      <c r="J4473" s="25">
        <v>987833.90580087714</v>
      </c>
      <c r="K4473" s="25">
        <v>215436.07506849058</v>
      </c>
      <c r="L4473" s="33">
        <v>-17574.821573074441</v>
      </c>
    </row>
    <row r="4474" spans="2:12" x14ac:dyDescent="0.25">
      <c r="B4474" s="27">
        <v>4469</v>
      </c>
      <c r="C4474" s="24">
        <v>-75913.796189089771</v>
      </c>
      <c r="D4474" s="25">
        <v>178912.63057181239</v>
      </c>
      <c r="E4474" s="25">
        <v>730802.39404264838</v>
      </c>
      <c r="F4474" s="25">
        <v>518388.81465351535</v>
      </c>
      <c r="G4474" s="25">
        <v>1130315.0764291263</v>
      </c>
      <c r="H4474" s="25">
        <v>54326.395031640306</v>
      </c>
      <c r="I4474" s="25">
        <v>907568.62358041015</v>
      </c>
      <c r="J4474" s="25">
        <v>-163867.9098041621</v>
      </c>
      <c r="K4474" s="25">
        <v>-346247.22246957105</v>
      </c>
      <c r="L4474" s="33">
        <v>3019694.3762373626</v>
      </c>
    </row>
    <row r="4475" spans="2:12" x14ac:dyDescent="0.25">
      <c r="B4475" s="27">
        <v>4470</v>
      </c>
      <c r="C4475" s="24">
        <v>642902.81472090539</v>
      </c>
      <c r="D4475" s="25">
        <v>-548062.47409193357</v>
      </c>
      <c r="E4475" s="25">
        <v>861189.44699681085</v>
      </c>
      <c r="F4475" s="25">
        <v>70923.193605764303</v>
      </c>
      <c r="G4475" s="25">
        <v>1619344.6391798425</v>
      </c>
      <c r="H4475" s="25">
        <v>198779.9607901061</v>
      </c>
      <c r="I4475" s="25">
        <v>927292.27085424401</v>
      </c>
      <c r="J4475" s="25">
        <v>312365.84095281363</v>
      </c>
      <c r="K4475" s="25">
        <v>-631227.51184257865</v>
      </c>
      <c r="L4475" s="33">
        <v>809292.78360028379</v>
      </c>
    </row>
    <row r="4476" spans="2:12" x14ac:dyDescent="0.25">
      <c r="B4476" s="27">
        <v>4471</v>
      </c>
      <c r="C4476" s="24">
        <v>3286525.3260962921</v>
      </c>
      <c r="D4476" s="25">
        <v>-147740.70726770349</v>
      </c>
      <c r="E4476" s="25">
        <v>600046.93979203468</v>
      </c>
      <c r="F4476" s="25">
        <v>837261.94804314757</v>
      </c>
      <c r="G4476" s="25">
        <v>1966201.874527283</v>
      </c>
      <c r="H4476" s="25">
        <v>1788714.3116553193</v>
      </c>
      <c r="I4476" s="25">
        <v>1367384.1464075726</v>
      </c>
      <c r="J4476" s="25">
        <v>505236.48004762921</v>
      </c>
      <c r="K4476" s="25">
        <v>-525935.09521178156</v>
      </c>
      <c r="L4476" s="33">
        <v>66655.880193394609</v>
      </c>
    </row>
    <row r="4477" spans="2:12" x14ac:dyDescent="0.25">
      <c r="B4477" s="27">
        <v>4472</v>
      </c>
      <c r="C4477" s="24">
        <v>1849908.8100229446</v>
      </c>
      <c r="D4477" s="25">
        <v>1537961.8301853393</v>
      </c>
      <c r="E4477" s="25">
        <v>239227.29896790115</v>
      </c>
      <c r="F4477" s="25">
        <v>1931706.9985562069</v>
      </c>
      <c r="G4477" s="25">
        <v>283188.67221231014</v>
      </c>
      <c r="H4477" s="25">
        <v>-808179.65204674797</v>
      </c>
      <c r="I4477" s="25">
        <v>1852221.7238214659</v>
      </c>
      <c r="J4477" s="25">
        <v>413330.36981459428</v>
      </c>
      <c r="K4477" s="25">
        <v>3860478.9025821858</v>
      </c>
      <c r="L4477" s="33">
        <v>1568667.2889348106</v>
      </c>
    </row>
    <row r="4478" spans="2:12" x14ac:dyDescent="0.25">
      <c r="B4478" s="27">
        <v>4473</v>
      </c>
      <c r="C4478" s="24">
        <v>1890506.8832347151</v>
      </c>
      <c r="D4478" s="25">
        <v>739916.18497126084</v>
      </c>
      <c r="E4478" s="25">
        <v>1542191.7380614793</v>
      </c>
      <c r="F4478" s="25">
        <v>1291373.5463750758</v>
      </c>
      <c r="G4478" s="25">
        <v>1772146.0429252363</v>
      </c>
      <c r="H4478" s="25">
        <v>-788586.58799205115</v>
      </c>
      <c r="I4478" s="25">
        <v>15434.538897561375</v>
      </c>
      <c r="J4478" s="25">
        <v>1396995.3041988863</v>
      </c>
      <c r="K4478" s="25">
        <v>1467150.2102575251</v>
      </c>
      <c r="L4478" s="33">
        <v>1125419.4606899316</v>
      </c>
    </row>
    <row r="4479" spans="2:12" x14ac:dyDescent="0.25">
      <c r="B4479" s="27">
        <v>4474</v>
      </c>
      <c r="C4479" s="24">
        <v>1517247.4396202201</v>
      </c>
      <c r="D4479" s="25">
        <v>2850056.8938563988</v>
      </c>
      <c r="E4479" s="25">
        <v>791017.68716868898</v>
      </c>
      <c r="F4479" s="25">
        <v>2824716.3985387646</v>
      </c>
      <c r="G4479" s="25">
        <v>1772061.3683962389</v>
      </c>
      <c r="H4479" s="25">
        <v>205074.21328888042</v>
      </c>
      <c r="I4479" s="25">
        <v>2134244.184495897</v>
      </c>
      <c r="J4479" s="25">
        <v>569639.53657583194</v>
      </c>
      <c r="K4479" s="25">
        <v>1322731.0890346523</v>
      </c>
      <c r="L4479" s="33">
        <v>-375680.28107939987</v>
      </c>
    </row>
    <row r="4480" spans="2:12" x14ac:dyDescent="0.25">
      <c r="B4480" s="27">
        <v>4475</v>
      </c>
      <c r="C4480" s="24">
        <v>1315153.4003657708</v>
      </c>
      <c r="D4480" s="25">
        <v>3172504.6342342659</v>
      </c>
      <c r="E4480" s="25">
        <v>-683126.85287953634</v>
      </c>
      <c r="F4480" s="25">
        <v>807426.79864728358</v>
      </c>
      <c r="G4480" s="25">
        <v>2030908.0989600997</v>
      </c>
      <c r="H4480" s="25">
        <v>447735.38060932653</v>
      </c>
      <c r="I4480" s="25">
        <v>-705874.86283826595</v>
      </c>
      <c r="J4480" s="25">
        <v>-30623.026870145928</v>
      </c>
      <c r="K4480" s="25">
        <v>-75300.887160828337</v>
      </c>
      <c r="L4480" s="33">
        <v>1658551.4275524067</v>
      </c>
    </row>
    <row r="4481" spans="2:12" x14ac:dyDescent="0.25">
      <c r="B4481" s="27">
        <v>4476</v>
      </c>
      <c r="C4481" s="24">
        <v>-590233.56497940654</v>
      </c>
      <c r="D4481" s="25">
        <v>565883.95465952903</v>
      </c>
      <c r="E4481" s="25">
        <v>147054.77806828823</v>
      </c>
      <c r="F4481" s="25">
        <v>2276728.6990514072</v>
      </c>
      <c r="G4481" s="25">
        <v>64807.757863857783</v>
      </c>
      <c r="H4481" s="25">
        <v>950174.01723421831</v>
      </c>
      <c r="I4481" s="25">
        <v>-363629.96751138382</v>
      </c>
      <c r="J4481" s="25">
        <v>1656640.802563603</v>
      </c>
      <c r="K4481" s="25">
        <v>956719.49245735537</v>
      </c>
      <c r="L4481" s="33">
        <v>1298750.6081548748</v>
      </c>
    </row>
    <row r="4482" spans="2:12" x14ac:dyDescent="0.25">
      <c r="B4482" s="27">
        <v>4477</v>
      </c>
      <c r="C4482" s="24">
        <v>1000487.1285431786</v>
      </c>
      <c r="D4482" s="25">
        <v>1781346.9197691139</v>
      </c>
      <c r="E4482" s="25">
        <v>-136559.16594617348</v>
      </c>
      <c r="F4482" s="25">
        <v>679986.0924364333</v>
      </c>
      <c r="G4482" s="25">
        <v>978076.54157468956</v>
      </c>
      <c r="H4482" s="25">
        <v>846741.98654188588</v>
      </c>
      <c r="I4482" s="25">
        <v>201630.3523605559</v>
      </c>
      <c r="J4482" s="25">
        <v>484326.42051308462</v>
      </c>
      <c r="K4482" s="25">
        <v>-522737.83168667881</v>
      </c>
      <c r="L4482" s="33">
        <v>464596.73982418887</v>
      </c>
    </row>
    <row r="4483" spans="2:12" x14ac:dyDescent="0.25">
      <c r="B4483" s="27">
        <v>4478</v>
      </c>
      <c r="C4483" s="24">
        <v>1449445.2279938525</v>
      </c>
      <c r="D4483" s="25">
        <v>706411.3264531251</v>
      </c>
      <c r="E4483" s="25">
        <v>1724554.2968996395</v>
      </c>
      <c r="F4483" s="25">
        <v>1454831.0871810513</v>
      </c>
      <c r="G4483" s="25">
        <v>404326.41230241675</v>
      </c>
      <c r="H4483" s="25">
        <v>-736795.84877481544</v>
      </c>
      <c r="I4483" s="25">
        <v>517745.74797795201</v>
      </c>
      <c r="J4483" s="25">
        <v>596873.63794533676</v>
      </c>
      <c r="K4483" s="25">
        <v>-202913.00942177465</v>
      </c>
      <c r="L4483" s="33">
        <v>2394501.3023611577</v>
      </c>
    </row>
    <row r="4484" spans="2:12" x14ac:dyDescent="0.25">
      <c r="B4484" s="27">
        <v>4479</v>
      </c>
      <c r="C4484" s="24">
        <v>3480260.1936180629</v>
      </c>
      <c r="D4484" s="25">
        <v>1238527.4816274843</v>
      </c>
      <c r="E4484" s="25">
        <v>-79659.449339651968</v>
      </c>
      <c r="F4484" s="25">
        <v>965346.84507444408</v>
      </c>
      <c r="G4484" s="25">
        <v>209066.29561425932</v>
      </c>
      <c r="H4484" s="25">
        <v>947220.46232600277</v>
      </c>
      <c r="I4484" s="25">
        <v>-887801.7449875786</v>
      </c>
      <c r="J4484" s="25">
        <v>334669.80150577659</v>
      </c>
      <c r="K4484" s="25">
        <v>2582199.665606352</v>
      </c>
      <c r="L4484" s="33">
        <v>840734.7675141748</v>
      </c>
    </row>
    <row r="4485" spans="2:12" x14ac:dyDescent="0.25">
      <c r="B4485" s="27">
        <v>4480</v>
      </c>
      <c r="C4485" s="24">
        <v>-163618.6621812298</v>
      </c>
      <c r="D4485" s="25">
        <v>-1558906.3444589628</v>
      </c>
      <c r="E4485" s="25">
        <v>306077.801464424</v>
      </c>
      <c r="F4485" s="25">
        <v>-354864.21203237073</v>
      </c>
      <c r="G4485" s="25">
        <v>1611448.6466476796</v>
      </c>
      <c r="H4485" s="25">
        <v>-286441.46651872899</v>
      </c>
      <c r="I4485" s="25">
        <v>846861.30594627513</v>
      </c>
      <c r="J4485" s="25">
        <v>-99625.428747155704</v>
      </c>
      <c r="K4485" s="25">
        <v>1119278.9830174893</v>
      </c>
      <c r="L4485" s="33">
        <v>2520698.6468682508</v>
      </c>
    </row>
    <row r="4486" spans="2:12" x14ac:dyDescent="0.25">
      <c r="B4486" s="27">
        <v>4481</v>
      </c>
      <c r="C4486" s="24">
        <v>1806066.713861512</v>
      </c>
      <c r="D4486" s="25">
        <v>1450467.4833764583</v>
      </c>
      <c r="E4486" s="25">
        <v>2765053.821408045</v>
      </c>
      <c r="F4486" s="25">
        <v>727830.46917526796</v>
      </c>
      <c r="G4486" s="25">
        <v>1710435.4866475584</v>
      </c>
      <c r="H4486" s="25">
        <v>172323.23959423881</v>
      </c>
      <c r="I4486" s="25">
        <v>1506032.7398052737</v>
      </c>
      <c r="J4486" s="25">
        <v>683699.84530068561</v>
      </c>
      <c r="K4486" s="25">
        <v>556274.40484604705</v>
      </c>
      <c r="L4486" s="33">
        <v>1418050.7046592338</v>
      </c>
    </row>
    <row r="4487" spans="2:12" x14ac:dyDescent="0.25">
      <c r="B4487" s="27">
        <v>4482</v>
      </c>
      <c r="C4487" s="24">
        <v>969603.50580929173</v>
      </c>
      <c r="D4487" s="25">
        <v>-384715.3398626186</v>
      </c>
      <c r="E4487" s="25">
        <v>-1088943.3926411718</v>
      </c>
      <c r="F4487" s="25">
        <v>-775567.56969442451</v>
      </c>
      <c r="G4487" s="25">
        <v>1109101.349390673</v>
      </c>
      <c r="H4487" s="25">
        <v>2206514.8376015448</v>
      </c>
      <c r="I4487" s="25">
        <v>850155.33822435979</v>
      </c>
      <c r="J4487" s="25">
        <v>2314263.9338327954</v>
      </c>
      <c r="K4487" s="25">
        <v>578767.90269959858</v>
      </c>
      <c r="L4487" s="33">
        <v>428479.74846175965</v>
      </c>
    </row>
    <row r="4488" spans="2:12" x14ac:dyDescent="0.25">
      <c r="B4488" s="27">
        <v>4483</v>
      </c>
      <c r="C4488" s="24">
        <v>1297711.7214752408</v>
      </c>
      <c r="D4488" s="25">
        <v>2081884.3520811866</v>
      </c>
      <c r="E4488" s="25">
        <v>599234.35958075617</v>
      </c>
      <c r="F4488" s="25">
        <v>68964.631893591955</v>
      </c>
      <c r="G4488" s="25">
        <v>263333.97905145492</v>
      </c>
      <c r="H4488" s="25">
        <v>115954.00411616918</v>
      </c>
      <c r="I4488" s="25">
        <v>-752507.39927440928</v>
      </c>
      <c r="J4488" s="25">
        <v>2414718.1199181634</v>
      </c>
      <c r="K4488" s="25">
        <v>683008.49611007981</v>
      </c>
      <c r="L4488" s="33">
        <v>669564.95776523137</v>
      </c>
    </row>
    <row r="4489" spans="2:12" x14ac:dyDescent="0.25">
      <c r="B4489" s="27">
        <v>4484</v>
      </c>
      <c r="C4489" s="24">
        <v>159250.49658461986</v>
      </c>
      <c r="D4489" s="25">
        <v>669728.44450811343</v>
      </c>
      <c r="E4489" s="25">
        <v>351388.28012365522</v>
      </c>
      <c r="F4489" s="25">
        <v>1944020.767658669</v>
      </c>
      <c r="G4489" s="25">
        <v>1061297.8269884717</v>
      </c>
      <c r="H4489" s="25">
        <v>1077588.3015825357</v>
      </c>
      <c r="I4489" s="25">
        <v>2086761.8468665658</v>
      </c>
      <c r="J4489" s="25">
        <v>176190.96293983608</v>
      </c>
      <c r="K4489" s="25">
        <v>-430873.78767021233</v>
      </c>
      <c r="L4489" s="33">
        <v>-1619745.5502971995</v>
      </c>
    </row>
    <row r="4490" spans="2:12" x14ac:dyDescent="0.25">
      <c r="B4490" s="27">
        <v>4485</v>
      </c>
      <c r="C4490" s="24">
        <v>-1215796.2298034425</v>
      </c>
      <c r="D4490" s="25">
        <v>-265932.40229854919</v>
      </c>
      <c r="E4490" s="25">
        <v>2332196.9769593906</v>
      </c>
      <c r="F4490" s="25">
        <v>1507979.80813195</v>
      </c>
      <c r="G4490" s="25">
        <v>1390545.8151339567</v>
      </c>
      <c r="H4490" s="25">
        <v>1521970.0334237544</v>
      </c>
      <c r="I4490" s="25">
        <v>1454570.0520943138</v>
      </c>
      <c r="J4490" s="25">
        <v>319887.29659708543</v>
      </c>
      <c r="K4490" s="25">
        <v>-1594522.2740755256</v>
      </c>
      <c r="L4490" s="33">
        <v>-2671141.731607045</v>
      </c>
    </row>
    <row r="4491" spans="2:12" x14ac:dyDescent="0.25">
      <c r="B4491" s="27">
        <v>4486</v>
      </c>
      <c r="C4491" s="24">
        <v>3071323.4284942765</v>
      </c>
      <c r="D4491" s="25">
        <v>-1477727.9978359328</v>
      </c>
      <c r="E4491" s="25">
        <v>1309969.2826537257</v>
      </c>
      <c r="F4491" s="25">
        <v>756705.61309895571</v>
      </c>
      <c r="G4491" s="25">
        <v>1012393.2040113779</v>
      </c>
      <c r="H4491" s="25">
        <v>746287.45304257795</v>
      </c>
      <c r="I4491" s="25">
        <v>-78342.341322395019</v>
      </c>
      <c r="J4491" s="25">
        <v>998723.07894426631</v>
      </c>
      <c r="K4491" s="25">
        <v>165157.65805456135</v>
      </c>
      <c r="L4491" s="33">
        <v>2510285.3982719472</v>
      </c>
    </row>
    <row r="4492" spans="2:12" x14ac:dyDescent="0.25">
      <c r="B4492" s="27">
        <v>4487</v>
      </c>
      <c r="C4492" s="24">
        <v>-159280.09330818942</v>
      </c>
      <c r="D4492" s="25">
        <v>442806.40221147239</v>
      </c>
      <c r="E4492" s="25">
        <v>1989697.6100948127</v>
      </c>
      <c r="F4492" s="25">
        <v>835414.04986334639</v>
      </c>
      <c r="G4492" s="25">
        <v>-39911.827667175326</v>
      </c>
      <c r="H4492" s="25">
        <v>1230080.1816582587</v>
      </c>
      <c r="I4492" s="25">
        <v>1201353.2272848282</v>
      </c>
      <c r="J4492" s="25">
        <v>1746216.7650000793</v>
      </c>
      <c r="K4492" s="25">
        <v>908537.90122513473</v>
      </c>
      <c r="L4492" s="33">
        <v>-362347.76866933564</v>
      </c>
    </row>
    <row r="4493" spans="2:12" x14ac:dyDescent="0.25">
      <c r="B4493" s="27">
        <v>4488</v>
      </c>
      <c r="C4493" s="24">
        <v>591685.13471862487</v>
      </c>
      <c r="D4493" s="25">
        <v>1810065.0476877075</v>
      </c>
      <c r="E4493" s="25">
        <v>1238445.5922811362</v>
      </c>
      <c r="F4493" s="25">
        <v>1392259.1733200569</v>
      </c>
      <c r="G4493" s="25">
        <v>1427381.5173959392</v>
      </c>
      <c r="H4493" s="25">
        <v>957315.06711567845</v>
      </c>
      <c r="I4493" s="25">
        <v>-311656.23596585309</v>
      </c>
      <c r="J4493" s="25">
        <v>-422325.50289798249</v>
      </c>
      <c r="K4493" s="25">
        <v>364453.88066725712</v>
      </c>
      <c r="L4493" s="33">
        <v>1111808.8101389408</v>
      </c>
    </row>
    <row r="4494" spans="2:12" x14ac:dyDescent="0.25">
      <c r="B4494" s="27">
        <v>4489</v>
      </c>
      <c r="C4494" s="24">
        <v>1169945.1611152724</v>
      </c>
      <c r="D4494" s="25">
        <v>549541.55152146239</v>
      </c>
      <c r="E4494" s="25">
        <v>2267128.6507564643</v>
      </c>
      <c r="F4494" s="25">
        <v>-123914.06813515304</v>
      </c>
      <c r="G4494" s="25">
        <v>60750.997309374623</v>
      </c>
      <c r="H4494" s="25">
        <v>572096.96407204214</v>
      </c>
      <c r="I4494" s="25">
        <v>-452927.01085793925</v>
      </c>
      <c r="J4494" s="25">
        <v>659094.01889081998</v>
      </c>
      <c r="K4494" s="25">
        <v>704075.81958201434</v>
      </c>
      <c r="L4494" s="33">
        <v>276013.1475285762</v>
      </c>
    </row>
    <row r="4495" spans="2:12" x14ac:dyDescent="0.25">
      <c r="B4495" s="27">
        <v>4490</v>
      </c>
      <c r="C4495" s="24">
        <v>-37652.71391873993</v>
      </c>
      <c r="D4495" s="25">
        <v>2153011.8653559992</v>
      </c>
      <c r="E4495" s="25">
        <v>1797068.6151268915</v>
      </c>
      <c r="F4495" s="25">
        <v>-637623.54206041805</v>
      </c>
      <c r="G4495" s="25">
        <v>995079.81538344547</v>
      </c>
      <c r="H4495" s="25">
        <v>2074750.6593641238</v>
      </c>
      <c r="I4495" s="25">
        <v>1941361.8774694391</v>
      </c>
      <c r="J4495" s="25">
        <v>581164.21476620622</v>
      </c>
      <c r="K4495" s="25">
        <v>2129384.0076220855</v>
      </c>
      <c r="L4495" s="33">
        <v>-1256586.4382545822</v>
      </c>
    </row>
    <row r="4496" spans="2:12" x14ac:dyDescent="0.25">
      <c r="B4496" s="27">
        <v>4491</v>
      </c>
      <c r="C4496" s="24">
        <v>50117.70830687508</v>
      </c>
      <c r="D4496" s="25">
        <v>469549.48587607685</v>
      </c>
      <c r="E4496" s="25">
        <v>1076834.5139989126</v>
      </c>
      <c r="F4496" s="25">
        <v>2252481.040336879</v>
      </c>
      <c r="G4496" s="25">
        <v>479296.97997671086</v>
      </c>
      <c r="H4496" s="25">
        <v>1383038.2145145545</v>
      </c>
      <c r="I4496" s="25">
        <v>-566915.4423294994</v>
      </c>
      <c r="J4496" s="25">
        <v>1141557.7997682486</v>
      </c>
      <c r="K4496" s="25">
        <v>-1122812.1471682084</v>
      </c>
      <c r="L4496" s="33">
        <v>832332.32631298155</v>
      </c>
    </row>
    <row r="4497" spans="2:12" x14ac:dyDescent="0.25">
      <c r="B4497" s="27">
        <v>4492</v>
      </c>
      <c r="C4497" s="24">
        <v>1557396.8433856433</v>
      </c>
      <c r="D4497" s="25">
        <v>1084727.8258949528</v>
      </c>
      <c r="E4497" s="25">
        <v>607933.32814725488</v>
      </c>
      <c r="F4497" s="25">
        <v>2074397.6110280803</v>
      </c>
      <c r="G4497" s="25">
        <v>461550.92804096639</v>
      </c>
      <c r="H4497" s="25">
        <v>1201087.1200018134</v>
      </c>
      <c r="I4497" s="25">
        <v>210528.79690961912</v>
      </c>
      <c r="J4497" s="25">
        <v>1084932.443288248</v>
      </c>
      <c r="K4497" s="25">
        <v>1771597.4322753791</v>
      </c>
      <c r="L4497" s="33">
        <v>1231557.963823148</v>
      </c>
    </row>
    <row r="4498" spans="2:12" x14ac:dyDescent="0.25">
      <c r="B4498" s="27">
        <v>4493</v>
      </c>
      <c r="C4498" s="24">
        <v>824830.39251165558</v>
      </c>
      <c r="D4498" s="25">
        <v>-375404.40310857957</v>
      </c>
      <c r="E4498" s="25">
        <v>1962011.9650157215</v>
      </c>
      <c r="F4498" s="25">
        <v>1994390.0947043658</v>
      </c>
      <c r="G4498" s="25">
        <v>834307.43094523624</v>
      </c>
      <c r="H4498" s="25">
        <v>1419280.6612381334</v>
      </c>
      <c r="I4498" s="25">
        <v>1178656.3991241474</v>
      </c>
      <c r="J4498" s="25">
        <v>2293527.905998454</v>
      </c>
      <c r="K4498" s="25">
        <v>711128.27430905961</v>
      </c>
      <c r="L4498" s="33">
        <v>1173431.5528409434</v>
      </c>
    </row>
    <row r="4499" spans="2:12" x14ac:dyDescent="0.25">
      <c r="B4499" s="27">
        <v>4494</v>
      </c>
      <c r="C4499" s="24">
        <v>1831027.879287187</v>
      </c>
      <c r="D4499" s="25">
        <v>2472770.2748285588</v>
      </c>
      <c r="E4499" s="25">
        <v>809611.59868257167</v>
      </c>
      <c r="F4499" s="25">
        <v>1546144.9102873947</v>
      </c>
      <c r="G4499" s="25">
        <v>1508510.7833754309</v>
      </c>
      <c r="H4499" s="25">
        <v>1094841.4194211159</v>
      </c>
      <c r="I4499" s="25">
        <v>875281.72327203304</v>
      </c>
      <c r="J4499" s="25">
        <v>255433.01367164217</v>
      </c>
      <c r="K4499" s="25">
        <v>396137.1890564193</v>
      </c>
      <c r="L4499" s="33">
        <v>87654.32228798233</v>
      </c>
    </row>
    <row r="4500" spans="2:12" x14ac:dyDescent="0.25">
      <c r="B4500" s="27">
        <v>4495</v>
      </c>
      <c r="C4500" s="24">
        <v>988997.22662092</v>
      </c>
      <c r="D4500" s="25">
        <v>-281653.18432489922</v>
      </c>
      <c r="E4500" s="25">
        <v>554887.58056181949</v>
      </c>
      <c r="F4500" s="25">
        <v>-147948.25600894261</v>
      </c>
      <c r="G4500" s="25">
        <v>1592625.4512668587</v>
      </c>
      <c r="H4500" s="25">
        <v>-1835227.200237033</v>
      </c>
      <c r="I4500" s="25">
        <v>422605.34395853151</v>
      </c>
      <c r="J4500" s="25">
        <v>1473767.0408864757</v>
      </c>
      <c r="K4500" s="25">
        <v>687215.07157046348</v>
      </c>
      <c r="L4500" s="33">
        <v>-848576.74090962578</v>
      </c>
    </row>
    <row r="4501" spans="2:12" x14ac:dyDescent="0.25">
      <c r="B4501" s="27">
        <v>4496</v>
      </c>
      <c r="C4501" s="24">
        <v>2273634.5883152201</v>
      </c>
      <c r="D4501" s="25">
        <v>-545913.93815113325</v>
      </c>
      <c r="E4501" s="25">
        <v>1108637.1025197026</v>
      </c>
      <c r="F4501" s="25">
        <v>533584.29454611894</v>
      </c>
      <c r="G4501" s="25">
        <v>3209635.9275976485</v>
      </c>
      <c r="H4501" s="25">
        <v>952185.62232433446</v>
      </c>
      <c r="I4501" s="25">
        <v>502650.67448150786</v>
      </c>
      <c r="J4501" s="25">
        <v>551074.39061354613</v>
      </c>
      <c r="K4501" s="25">
        <v>423045.3451312934</v>
      </c>
      <c r="L4501" s="33">
        <v>1642609.9385841433</v>
      </c>
    </row>
    <row r="4502" spans="2:12" x14ac:dyDescent="0.25">
      <c r="B4502" s="27">
        <v>4497</v>
      </c>
      <c r="C4502" s="24">
        <v>130215.01011648122</v>
      </c>
      <c r="D4502" s="25">
        <v>257808.28808602411</v>
      </c>
      <c r="E4502" s="25">
        <v>1255966.8131715842</v>
      </c>
      <c r="F4502" s="25">
        <v>535034.5990602239</v>
      </c>
      <c r="G4502" s="25">
        <v>483189.16594383214</v>
      </c>
      <c r="H4502" s="25">
        <v>1353973.3485561199</v>
      </c>
      <c r="I4502" s="25">
        <v>328051.32981456211</v>
      </c>
      <c r="J4502" s="25">
        <v>81832.229571949225</v>
      </c>
      <c r="K4502" s="25">
        <v>911985.87350557558</v>
      </c>
      <c r="L4502" s="33">
        <v>429380.34944655839</v>
      </c>
    </row>
    <row r="4503" spans="2:12" x14ac:dyDescent="0.25">
      <c r="B4503" s="27">
        <v>4498</v>
      </c>
      <c r="C4503" s="24">
        <v>93855.721497550607</v>
      </c>
      <c r="D4503" s="25">
        <v>2369001.0911013149</v>
      </c>
      <c r="E4503" s="25">
        <v>-497963.8647549944</v>
      </c>
      <c r="F4503" s="25">
        <v>1723485.621486356</v>
      </c>
      <c r="G4503" s="25">
        <v>1646960.7675517257</v>
      </c>
      <c r="H4503" s="25">
        <v>-1367226.419941029</v>
      </c>
      <c r="I4503" s="25">
        <v>321230.73318225797</v>
      </c>
      <c r="J4503" s="25">
        <v>3181726.1011334653</v>
      </c>
      <c r="K4503" s="25">
        <v>-582920.65270551853</v>
      </c>
      <c r="L4503" s="33">
        <v>-781612.95753046358</v>
      </c>
    </row>
    <row r="4504" spans="2:12" x14ac:dyDescent="0.25">
      <c r="B4504" s="27">
        <v>4499</v>
      </c>
      <c r="C4504" s="24">
        <v>971505.94925838336</v>
      </c>
      <c r="D4504" s="25">
        <v>1959250.7203629594</v>
      </c>
      <c r="E4504" s="25">
        <v>553490.13908075355</v>
      </c>
      <c r="F4504" s="25">
        <v>681274.37528387737</v>
      </c>
      <c r="G4504" s="25">
        <v>1065722.7107272949</v>
      </c>
      <c r="H4504" s="25">
        <v>952949.03773180116</v>
      </c>
      <c r="I4504" s="25">
        <v>1070941.6336523816</v>
      </c>
      <c r="J4504" s="25">
        <v>195691.87381785363</v>
      </c>
      <c r="K4504" s="25">
        <v>1894147.3432484269</v>
      </c>
      <c r="L4504" s="33">
        <v>643486.11738840584</v>
      </c>
    </row>
    <row r="4505" spans="2:12" x14ac:dyDescent="0.25">
      <c r="B4505" s="27">
        <v>4500</v>
      </c>
      <c r="C4505" s="24">
        <v>-220170.3169668694</v>
      </c>
      <c r="D4505" s="25">
        <v>1332845.6526270369</v>
      </c>
      <c r="E4505" s="25">
        <v>2728276.3048655502</v>
      </c>
      <c r="F4505" s="25">
        <v>1506927.0836297194</v>
      </c>
      <c r="G4505" s="25">
        <v>307911.23745070212</v>
      </c>
      <c r="H4505" s="25">
        <v>-478115.42930278042</v>
      </c>
      <c r="I4505" s="25">
        <v>-485286.79609410511</v>
      </c>
      <c r="J4505" s="25">
        <v>1057230.853927373</v>
      </c>
      <c r="K4505" s="25">
        <v>1424602.460350601</v>
      </c>
      <c r="L4505" s="33">
        <v>-560035.349656404</v>
      </c>
    </row>
    <row r="4506" spans="2:12" x14ac:dyDescent="0.25">
      <c r="B4506" s="27">
        <v>4501</v>
      </c>
      <c r="C4506" s="24">
        <v>-822369.76411937177</v>
      </c>
      <c r="D4506" s="25">
        <v>-389341.57087991154</v>
      </c>
      <c r="E4506" s="25">
        <v>1466154.8193413555</v>
      </c>
      <c r="F4506" s="25">
        <v>-235882.333063256</v>
      </c>
      <c r="G4506" s="25">
        <v>-502338.70283593656</v>
      </c>
      <c r="H4506" s="25">
        <v>2932445.3969143396</v>
      </c>
      <c r="I4506" s="25">
        <v>1093052.7062221509</v>
      </c>
      <c r="J4506" s="25">
        <v>61721.133545367979</v>
      </c>
      <c r="K4506" s="25">
        <v>1656251.6020769696</v>
      </c>
      <c r="L4506" s="33">
        <v>393187.49661240354</v>
      </c>
    </row>
    <row r="4507" spans="2:12" x14ac:dyDescent="0.25">
      <c r="B4507" s="27">
        <v>4502</v>
      </c>
      <c r="C4507" s="24">
        <v>161044.15123899328</v>
      </c>
      <c r="D4507" s="25">
        <v>-146481.52566247201</v>
      </c>
      <c r="E4507" s="25">
        <v>3672098.014159203</v>
      </c>
      <c r="F4507" s="25">
        <v>-486541.46351827029</v>
      </c>
      <c r="G4507" s="25">
        <v>2184074.7314693974</v>
      </c>
      <c r="H4507" s="25">
        <v>-359989.31013912242</v>
      </c>
      <c r="I4507" s="25">
        <v>1033487.0957384519</v>
      </c>
      <c r="J4507" s="25">
        <v>1035657.5152538172</v>
      </c>
      <c r="K4507" s="25">
        <v>-267796.19220625423</v>
      </c>
      <c r="L4507" s="33">
        <v>-226136.19279119046</v>
      </c>
    </row>
    <row r="4508" spans="2:12" x14ac:dyDescent="0.25">
      <c r="B4508" s="27">
        <v>4503</v>
      </c>
      <c r="C4508" s="24">
        <v>1199334.1012153509</v>
      </c>
      <c r="D4508" s="25">
        <v>2353355.7199723581</v>
      </c>
      <c r="E4508" s="25">
        <v>759243.44090941781</v>
      </c>
      <c r="F4508" s="25">
        <v>1000749.7883860832</v>
      </c>
      <c r="G4508" s="25">
        <v>-265071.41876743222</v>
      </c>
      <c r="H4508" s="25">
        <v>883790.328803543</v>
      </c>
      <c r="I4508" s="25">
        <v>836579.89827049291</v>
      </c>
      <c r="J4508" s="25">
        <v>2680943.398334851</v>
      </c>
      <c r="K4508" s="25">
        <v>1274518.6561317276</v>
      </c>
      <c r="L4508" s="33">
        <v>1294514.5183928977</v>
      </c>
    </row>
    <row r="4509" spans="2:12" x14ac:dyDescent="0.25">
      <c r="B4509" s="27">
        <v>4504</v>
      </c>
      <c r="C4509" s="24">
        <v>1844989.0878252182</v>
      </c>
      <c r="D4509" s="25">
        <v>2271902.8942396734</v>
      </c>
      <c r="E4509" s="25">
        <v>680162.2034492977</v>
      </c>
      <c r="F4509" s="25">
        <v>3193454.0322823897</v>
      </c>
      <c r="G4509" s="25">
        <v>-282728.18546670396</v>
      </c>
      <c r="H4509" s="25">
        <v>1159077.6122982046</v>
      </c>
      <c r="I4509" s="25">
        <v>206946.65310740098</v>
      </c>
      <c r="J4509" s="25">
        <v>-183674.85080753546</v>
      </c>
      <c r="K4509" s="25">
        <v>1249794.3939349512</v>
      </c>
      <c r="L4509" s="33">
        <v>-1216401.9484756091</v>
      </c>
    </row>
    <row r="4510" spans="2:12" x14ac:dyDescent="0.25">
      <c r="B4510" s="27">
        <v>4505</v>
      </c>
      <c r="C4510" s="24">
        <v>1646015.6195212789</v>
      </c>
      <c r="D4510" s="25">
        <v>-725236.42151701171</v>
      </c>
      <c r="E4510" s="25">
        <v>618098.91570562497</v>
      </c>
      <c r="F4510" s="25">
        <v>2314045.3384014582</v>
      </c>
      <c r="G4510" s="25">
        <v>1855619.4871684518</v>
      </c>
      <c r="H4510" s="25">
        <v>71664.686698428355</v>
      </c>
      <c r="I4510" s="25">
        <v>578366.64288101438</v>
      </c>
      <c r="J4510" s="25">
        <v>2004348.6851282679</v>
      </c>
      <c r="K4510" s="25">
        <v>1879965.2072584466</v>
      </c>
      <c r="L4510" s="33">
        <v>-2118644.0951057998</v>
      </c>
    </row>
    <row r="4511" spans="2:12" x14ac:dyDescent="0.25">
      <c r="B4511" s="27">
        <v>4506</v>
      </c>
      <c r="C4511" s="24">
        <v>1035476.5904591484</v>
      </c>
      <c r="D4511" s="25">
        <v>1791042.1825870201</v>
      </c>
      <c r="E4511" s="25">
        <v>1610918.6140572228</v>
      </c>
      <c r="F4511" s="25">
        <v>349765.24118936714</v>
      </c>
      <c r="G4511" s="25">
        <v>408614.46144587966</v>
      </c>
      <c r="H4511" s="25">
        <v>244293.33858301956</v>
      </c>
      <c r="I4511" s="25">
        <v>1076961.2258080663</v>
      </c>
      <c r="J4511" s="25">
        <v>-480888.55414012447</v>
      </c>
      <c r="K4511" s="25">
        <v>3215168.8833319228</v>
      </c>
      <c r="L4511" s="33">
        <v>-56071.169967278372</v>
      </c>
    </row>
    <row r="4512" spans="2:12" x14ac:dyDescent="0.25">
      <c r="B4512" s="27">
        <v>4507</v>
      </c>
      <c r="C4512" s="24">
        <v>1579424.1081776451</v>
      </c>
      <c r="D4512" s="25">
        <v>980645.87760909554</v>
      </c>
      <c r="E4512" s="25">
        <v>2791097.7627933584</v>
      </c>
      <c r="F4512" s="25">
        <v>414513.23799919663</v>
      </c>
      <c r="G4512" s="25">
        <v>26663.131118888967</v>
      </c>
      <c r="H4512" s="25">
        <v>65969.713983546477</v>
      </c>
      <c r="I4512" s="25">
        <v>1098902.5171760749</v>
      </c>
      <c r="J4512" s="25">
        <v>1181655.3872872358</v>
      </c>
      <c r="K4512" s="25">
        <v>1514796.937973978</v>
      </c>
      <c r="L4512" s="33">
        <v>-628366.02204445517</v>
      </c>
    </row>
    <row r="4513" spans="2:12" x14ac:dyDescent="0.25">
      <c r="B4513" s="27">
        <v>4508</v>
      </c>
      <c r="C4513" s="24">
        <v>-252644.26754249912</v>
      </c>
      <c r="D4513" s="25">
        <v>1063558.8686116752</v>
      </c>
      <c r="E4513" s="25">
        <v>880543.2509822757</v>
      </c>
      <c r="F4513" s="25">
        <v>-542682.03097324306</v>
      </c>
      <c r="G4513" s="25">
        <v>498938.41240324127</v>
      </c>
      <c r="H4513" s="25">
        <v>107823.96659418521</v>
      </c>
      <c r="I4513" s="25">
        <v>425627.28607241437</v>
      </c>
      <c r="J4513" s="25">
        <v>-106367.96199501492</v>
      </c>
      <c r="K4513" s="25">
        <v>677326.82910725195</v>
      </c>
      <c r="L4513" s="33">
        <v>-746212.51544884872</v>
      </c>
    </row>
    <row r="4514" spans="2:12" x14ac:dyDescent="0.25">
      <c r="B4514" s="27">
        <v>4509</v>
      </c>
      <c r="C4514" s="24">
        <v>916795.32080127764</v>
      </c>
      <c r="D4514" s="25">
        <v>627991.69285969529</v>
      </c>
      <c r="E4514" s="25">
        <v>-537030.78753604973</v>
      </c>
      <c r="F4514" s="25">
        <v>2631785.3976293318</v>
      </c>
      <c r="G4514" s="25">
        <v>1449988.6325919302</v>
      </c>
      <c r="H4514" s="25">
        <v>1541627.2755988529</v>
      </c>
      <c r="I4514" s="25">
        <v>1109232.3802642711</v>
      </c>
      <c r="J4514" s="25">
        <v>638462.38490426075</v>
      </c>
      <c r="K4514" s="25">
        <v>861029.09708619397</v>
      </c>
      <c r="L4514" s="33">
        <v>1351821.9769592681</v>
      </c>
    </row>
    <row r="4515" spans="2:12" x14ac:dyDescent="0.25">
      <c r="B4515" s="27">
        <v>4510</v>
      </c>
      <c r="C4515" s="24">
        <v>2199469.1231191992</v>
      </c>
      <c r="D4515" s="25">
        <v>-67356.743710482959</v>
      </c>
      <c r="E4515" s="25">
        <v>2930416.9596804483</v>
      </c>
      <c r="F4515" s="25">
        <v>1054230.535714746</v>
      </c>
      <c r="G4515" s="25">
        <v>598784.04028661363</v>
      </c>
      <c r="H4515" s="25">
        <v>-593884.8473702753</v>
      </c>
      <c r="I4515" s="25">
        <v>-333084.13341433834</v>
      </c>
      <c r="J4515" s="25">
        <v>-1443600.6842319556</v>
      </c>
      <c r="K4515" s="25">
        <v>103491.21482786816</v>
      </c>
      <c r="L4515" s="33">
        <v>1275472.3970730277</v>
      </c>
    </row>
    <row r="4516" spans="2:12" x14ac:dyDescent="0.25">
      <c r="B4516" s="27">
        <v>4511</v>
      </c>
      <c r="C4516" s="24">
        <v>-188943.42226097779</v>
      </c>
      <c r="D4516" s="25">
        <v>3769937.0516169365</v>
      </c>
      <c r="E4516" s="25">
        <v>1185002.8743468691</v>
      </c>
      <c r="F4516" s="25">
        <v>324190.52487538755</v>
      </c>
      <c r="G4516" s="25">
        <v>-950996.80696647335</v>
      </c>
      <c r="H4516" s="25">
        <v>1215933.6149123823</v>
      </c>
      <c r="I4516" s="25">
        <v>-19006.095482409</v>
      </c>
      <c r="J4516" s="25">
        <v>-1283135.9115448869</v>
      </c>
      <c r="K4516" s="25">
        <v>1629852.9430730455</v>
      </c>
      <c r="L4516" s="33">
        <v>1291730.6306443387</v>
      </c>
    </row>
    <row r="4517" spans="2:12" x14ac:dyDescent="0.25">
      <c r="B4517" s="27">
        <v>4512</v>
      </c>
      <c r="C4517" s="24">
        <v>-316872.84614378726</v>
      </c>
      <c r="D4517" s="25">
        <v>1934276.1809595842</v>
      </c>
      <c r="E4517" s="25">
        <v>2741650.9988238215</v>
      </c>
      <c r="F4517" s="25">
        <v>1173024.4261983577</v>
      </c>
      <c r="G4517" s="25">
        <v>1049658.7441173261</v>
      </c>
      <c r="H4517" s="25">
        <v>-829645.94354989659</v>
      </c>
      <c r="I4517" s="25">
        <v>47645.179772252683</v>
      </c>
      <c r="J4517" s="25">
        <v>1876515.0048461379</v>
      </c>
      <c r="K4517" s="25">
        <v>-497954.10224795993</v>
      </c>
      <c r="L4517" s="33">
        <v>2127610.9223846137</v>
      </c>
    </row>
    <row r="4518" spans="2:12" x14ac:dyDescent="0.25">
      <c r="B4518" s="27">
        <v>4513</v>
      </c>
      <c r="C4518" s="24">
        <v>1141481.7240923112</v>
      </c>
      <c r="D4518" s="25">
        <v>-1671928.8671661871</v>
      </c>
      <c r="E4518" s="25">
        <v>522104.13689927757</v>
      </c>
      <c r="F4518" s="25">
        <v>-192289.97193668736</v>
      </c>
      <c r="G4518" s="25">
        <v>557587.09073718172</v>
      </c>
      <c r="H4518" s="25">
        <v>-44223.951084112283</v>
      </c>
      <c r="I4518" s="25">
        <v>1542764.6067735082</v>
      </c>
      <c r="J4518" s="25">
        <v>1196381.7020799909</v>
      </c>
      <c r="K4518" s="25">
        <v>2000670.0475955224</v>
      </c>
      <c r="L4518" s="33">
        <v>2337270.6618893752</v>
      </c>
    </row>
    <row r="4519" spans="2:12" x14ac:dyDescent="0.25">
      <c r="B4519" s="27">
        <v>4514</v>
      </c>
      <c r="C4519" s="24">
        <v>-1216434.8823489072</v>
      </c>
      <c r="D4519" s="25">
        <v>-556349.84762251284</v>
      </c>
      <c r="E4519" s="25">
        <v>2243430.6167123695</v>
      </c>
      <c r="F4519" s="25">
        <v>1616384.1845524847</v>
      </c>
      <c r="G4519" s="25">
        <v>292887.09965355508</v>
      </c>
      <c r="H4519" s="25">
        <v>-379930.44491566438</v>
      </c>
      <c r="I4519" s="25">
        <v>173568.95661040489</v>
      </c>
      <c r="J4519" s="25">
        <v>842567.09239437664</v>
      </c>
      <c r="K4519" s="25">
        <v>2235580.7964714216</v>
      </c>
      <c r="L4519" s="33">
        <v>-1429314.4895262257</v>
      </c>
    </row>
    <row r="4520" spans="2:12" x14ac:dyDescent="0.25">
      <c r="B4520" s="27">
        <v>4515</v>
      </c>
      <c r="C4520" s="24">
        <v>138304.06047895551</v>
      </c>
      <c r="D4520" s="25">
        <v>1000328.3645609436</v>
      </c>
      <c r="E4520" s="25">
        <v>-567657.4815441072</v>
      </c>
      <c r="F4520" s="25">
        <v>1291005.5218314724</v>
      </c>
      <c r="G4520" s="25">
        <v>1402013.5192779195</v>
      </c>
      <c r="H4520" s="25">
        <v>1220333.3013991043</v>
      </c>
      <c r="I4520" s="25">
        <v>3081894.9592117337</v>
      </c>
      <c r="J4520" s="25">
        <v>-1008482.18274645</v>
      </c>
      <c r="K4520" s="25">
        <v>1171390.7721547382</v>
      </c>
      <c r="L4520" s="33">
        <v>1467898.6889140848</v>
      </c>
    </row>
    <row r="4521" spans="2:12" x14ac:dyDescent="0.25">
      <c r="B4521" s="27">
        <v>4516</v>
      </c>
      <c r="C4521" s="24">
        <v>1589916.7549771871</v>
      </c>
      <c r="D4521" s="25">
        <v>429888.72336769011</v>
      </c>
      <c r="E4521" s="25">
        <v>1421106.7458238974</v>
      </c>
      <c r="F4521" s="25">
        <v>-584087.46167119173</v>
      </c>
      <c r="G4521" s="25">
        <v>-385471.27948929928</v>
      </c>
      <c r="H4521" s="25">
        <v>3188007.6107761264</v>
      </c>
      <c r="I4521" s="25">
        <v>11962.956532336306</v>
      </c>
      <c r="J4521" s="25">
        <v>-693162.44179022079</v>
      </c>
      <c r="K4521" s="25">
        <v>922170.43972027395</v>
      </c>
      <c r="L4521" s="33">
        <v>-966468.77068635449</v>
      </c>
    </row>
    <row r="4522" spans="2:12" x14ac:dyDescent="0.25">
      <c r="B4522" s="27">
        <v>4517</v>
      </c>
      <c r="C4522" s="24">
        <v>217398.0435865242</v>
      </c>
      <c r="D4522" s="25">
        <v>55817.270777189173</v>
      </c>
      <c r="E4522" s="25">
        <v>-1365098.5107835447</v>
      </c>
      <c r="F4522" s="25">
        <v>3072816.3856740547</v>
      </c>
      <c r="G4522" s="25">
        <v>523756.42903212924</v>
      </c>
      <c r="H4522" s="25">
        <v>483222.37643224653</v>
      </c>
      <c r="I4522" s="25">
        <v>986699.26955578756</v>
      </c>
      <c r="J4522" s="25">
        <v>1057300.1218575938</v>
      </c>
      <c r="K4522" s="25">
        <v>1160672.4587249681</v>
      </c>
      <c r="L4522" s="33">
        <v>263775.16730288323</v>
      </c>
    </row>
    <row r="4523" spans="2:12" x14ac:dyDescent="0.25">
      <c r="B4523" s="27">
        <v>4518</v>
      </c>
      <c r="C4523" s="24">
        <v>-99931.182722378522</v>
      </c>
      <c r="D4523" s="25">
        <v>-42754.760133240838</v>
      </c>
      <c r="E4523" s="25">
        <v>962090.90828149021</v>
      </c>
      <c r="F4523" s="25">
        <v>2111348.1133517455</v>
      </c>
      <c r="G4523" s="25">
        <v>-1322069.5125654419</v>
      </c>
      <c r="H4523" s="25">
        <v>1330420.3222231092</v>
      </c>
      <c r="I4523" s="25">
        <v>1143784.9792909794</v>
      </c>
      <c r="J4523" s="25">
        <v>540546.47913028067</v>
      </c>
      <c r="K4523" s="25">
        <v>2011864.9386862805</v>
      </c>
      <c r="L4523" s="33">
        <v>680107.93133062217</v>
      </c>
    </row>
    <row r="4524" spans="2:12" x14ac:dyDescent="0.25">
      <c r="B4524" s="27">
        <v>4519</v>
      </c>
      <c r="C4524" s="24">
        <v>2151118.9949446162</v>
      </c>
      <c r="D4524" s="25">
        <v>2942577.2601648672</v>
      </c>
      <c r="E4524" s="25">
        <v>1357881.3819211191</v>
      </c>
      <c r="F4524" s="25">
        <v>20229.14726995863</v>
      </c>
      <c r="G4524" s="25">
        <v>528538.28886960633</v>
      </c>
      <c r="H4524" s="25">
        <v>387469.0614308957</v>
      </c>
      <c r="I4524" s="25">
        <v>869133.493250723</v>
      </c>
      <c r="J4524" s="25">
        <v>1048398.7388727115</v>
      </c>
      <c r="K4524" s="25">
        <v>899196.28787641739</v>
      </c>
      <c r="L4524" s="33">
        <v>620970.09987543337</v>
      </c>
    </row>
    <row r="4525" spans="2:12" x14ac:dyDescent="0.25">
      <c r="B4525" s="27">
        <v>4520</v>
      </c>
      <c r="C4525" s="24">
        <v>-718395.48648229707</v>
      </c>
      <c r="D4525" s="25">
        <v>-1505805.9454107613</v>
      </c>
      <c r="E4525" s="25">
        <v>-161023.19750530785</v>
      </c>
      <c r="F4525" s="25">
        <v>2183331.8625782183</v>
      </c>
      <c r="G4525" s="25">
        <v>2051346.7236211076</v>
      </c>
      <c r="H4525" s="25">
        <v>47965.099463770632</v>
      </c>
      <c r="I4525" s="25">
        <v>-386550.49234790774</v>
      </c>
      <c r="J4525" s="25">
        <v>250649.68328425847</v>
      </c>
      <c r="K4525" s="25">
        <v>530083.51742398692</v>
      </c>
      <c r="L4525" s="33">
        <v>588334.02545550885</v>
      </c>
    </row>
    <row r="4526" spans="2:12" x14ac:dyDescent="0.25">
      <c r="B4526" s="27">
        <v>4521</v>
      </c>
      <c r="C4526" s="24">
        <v>1812968.2206268203</v>
      </c>
      <c r="D4526" s="25">
        <v>1519242.0612895777</v>
      </c>
      <c r="E4526" s="25">
        <v>1862490.4309711596</v>
      </c>
      <c r="F4526" s="25">
        <v>157090.14206515439</v>
      </c>
      <c r="G4526" s="25">
        <v>-1155602.4023065036</v>
      </c>
      <c r="H4526" s="25">
        <v>-158660.39799822122</v>
      </c>
      <c r="I4526" s="25">
        <v>679635.7675130656</v>
      </c>
      <c r="J4526" s="25">
        <v>2075342.0714437906</v>
      </c>
      <c r="K4526" s="25">
        <v>-4625.2815068890341</v>
      </c>
      <c r="L4526" s="33">
        <v>2816574.4127275352</v>
      </c>
    </row>
    <row r="4527" spans="2:12" x14ac:dyDescent="0.25">
      <c r="B4527" s="27">
        <v>4522</v>
      </c>
      <c r="C4527" s="24">
        <v>1918299.0701669035</v>
      </c>
      <c r="D4527" s="25">
        <v>928687.79399840487</v>
      </c>
      <c r="E4527" s="25">
        <v>1028441.6378691625</v>
      </c>
      <c r="F4527" s="25">
        <v>2504308.9086402655</v>
      </c>
      <c r="G4527" s="25">
        <v>223185.62640008517</v>
      </c>
      <c r="H4527" s="25">
        <v>617811.70538314013</v>
      </c>
      <c r="I4527" s="25">
        <v>-414844.41136930604</v>
      </c>
      <c r="J4527" s="25">
        <v>1668823.4138369448</v>
      </c>
      <c r="K4527" s="25">
        <v>-265757.47422042768</v>
      </c>
      <c r="L4527" s="33">
        <v>-721873.69960909989</v>
      </c>
    </row>
    <row r="4528" spans="2:12" x14ac:dyDescent="0.25">
      <c r="B4528" s="27">
        <v>4523</v>
      </c>
      <c r="C4528" s="24">
        <v>1304896.0903090769</v>
      </c>
      <c r="D4528" s="25">
        <v>-196355.553401554</v>
      </c>
      <c r="E4528" s="25">
        <v>1963185.035775105</v>
      </c>
      <c r="F4528" s="25">
        <v>122195.82051776722</v>
      </c>
      <c r="G4528" s="25">
        <v>1387353.7420766596</v>
      </c>
      <c r="H4528" s="25">
        <v>2314852.811814853</v>
      </c>
      <c r="I4528" s="25">
        <v>3018823.1440596376</v>
      </c>
      <c r="J4528" s="25">
        <v>784261.74235259695</v>
      </c>
      <c r="K4528" s="25">
        <v>267909.83024226315</v>
      </c>
      <c r="L4528" s="33">
        <v>1301916.0176479761</v>
      </c>
    </row>
    <row r="4529" spans="2:12" x14ac:dyDescent="0.25">
      <c r="B4529" s="27">
        <v>4524</v>
      </c>
      <c r="C4529" s="24">
        <v>-1286262.3992082826</v>
      </c>
      <c r="D4529" s="25">
        <v>2079911.2259513638</v>
      </c>
      <c r="E4529" s="25">
        <v>846840.03496352304</v>
      </c>
      <c r="F4529" s="25">
        <v>-663490.88725571055</v>
      </c>
      <c r="G4529" s="25">
        <v>400853.07007073797</v>
      </c>
      <c r="H4529" s="25">
        <v>280416.82277656021</v>
      </c>
      <c r="I4529" s="25">
        <v>1656368.4702930031</v>
      </c>
      <c r="J4529" s="25">
        <v>1138723.7166896863</v>
      </c>
      <c r="K4529" s="25">
        <v>-595584.92817141768</v>
      </c>
      <c r="L4529" s="33">
        <v>-920822.89124063961</v>
      </c>
    </row>
    <row r="4530" spans="2:12" x14ac:dyDescent="0.25">
      <c r="B4530" s="27">
        <v>4525</v>
      </c>
      <c r="C4530" s="24">
        <v>404449.16824959032</v>
      </c>
      <c r="D4530" s="25">
        <v>13647.578264604323</v>
      </c>
      <c r="E4530" s="25">
        <v>1273107.5841748719</v>
      </c>
      <c r="F4530" s="25">
        <v>77395.327181828208</v>
      </c>
      <c r="G4530" s="25">
        <v>-252574.86539179785</v>
      </c>
      <c r="H4530" s="25">
        <v>1844126.9278976237</v>
      </c>
      <c r="I4530" s="25">
        <v>813690.1087087132</v>
      </c>
      <c r="J4530" s="25">
        <v>-81539.160802141298</v>
      </c>
      <c r="K4530" s="25">
        <v>43738.841709046159</v>
      </c>
      <c r="L4530" s="33">
        <v>843806.01374157192</v>
      </c>
    </row>
    <row r="4531" spans="2:12" x14ac:dyDescent="0.25">
      <c r="B4531" s="27">
        <v>4526</v>
      </c>
      <c r="C4531" s="24">
        <v>613692.13835283788</v>
      </c>
      <c r="D4531" s="25">
        <v>-556111.77565473039</v>
      </c>
      <c r="E4531" s="25">
        <v>-902065.2678943905</v>
      </c>
      <c r="F4531" s="25">
        <v>1434739.1059155874</v>
      </c>
      <c r="G4531" s="25">
        <v>50784.941552411299</v>
      </c>
      <c r="H4531" s="25">
        <v>1594371.7449916843</v>
      </c>
      <c r="I4531" s="25">
        <v>-219400.44702122314</v>
      </c>
      <c r="J4531" s="25">
        <v>-1296348.2453955463</v>
      </c>
      <c r="K4531" s="25">
        <v>2022076.6020880463</v>
      </c>
      <c r="L4531" s="33">
        <v>148337.48719018232</v>
      </c>
    </row>
    <row r="4532" spans="2:12" x14ac:dyDescent="0.25">
      <c r="B4532" s="27">
        <v>4527</v>
      </c>
      <c r="C4532" s="24">
        <v>-820695.65078738332</v>
      </c>
      <c r="D4532" s="25">
        <v>-584126.92272772687</v>
      </c>
      <c r="E4532" s="25">
        <v>-88777.316281145904</v>
      </c>
      <c r="F4532" s="25">
        <v>121041.45170576125</v>
      </c>
      <c r="G4532" s="25">
        <v>2291097.8991892305</v>
      </c>
      <c r="H4532" s="25">
        <v>50276.677841271739</v>
      </c>
      <c r="I4532" s="25">
        <v>-598216.15104974527</v>
      </c>
      <c r="J4532" s="25">
        <v>2013645.4165951312</v>
      </c>
      <c r="K4532" s="25">
        <v>-510005.09101687977</v>
      </c>
      <c r="L4532" s="33">
        <v>387191.50441983016</v>
      </c>
    </row>
    <row r="4533" spans="2:12" x14ac:dyDescent="0.25">
      <c r="B4533" s="27">
        <v>4528</v>
      </c>
      <c r="C4533" s="24">
        <v>295581.34853621153</v>
      </c>
      <c r="D4533" s="25">
        <v>2071470.2021511882</v>
      </c>
      <c r="E4533" s="25">
        <v>2496323.7681923211</v>
      </c>
      <c r="F4533" s="25">
        <v>201832.15374248056</v>
      </c>
      <c r="G4533" s="25">
        <v>-822531.07947247243</v>
      </c>
      <c r="H4533" s="25">
        <v>-446292.57380913664</v>
      </c>
      <c r="I4533" s="25">
        <v>823078.91899186885</v>
      </c>
      <c r="J4533" s="25">
        <v>2217796.6779708578</v>
      </c>
      <c r="K4533" s="25">
        <v>-25704.071638960391</v>
      </c>
      <c r="L4533" s="33">
        <v>-507.36485296068713</v>
      </c>
    </row>
    <row r="4534" spans="2:12" x14ac:dyDescent="0.25">
      <c r="B4534" s="27">
        <v>4529</v>
      </c>
      <c r="C4534" s="24">
        <v>-979651.29663408594</v>
      </c>
      <c r="D4534" s="25">
        <v>2922222.5665909322</v>
      </c>
      <c r="E4534" s="25">
        <v>-870314.77356414823</v>
      </c>
      <c r="F4534" s="25">
        <v>129416.43852326088</v>
      </c>
      <c r="G4534" s="25">
        <v>1175862.4414896145</v>
      </c>
      <c r="H4534" s="25">
        <v>1018643.2912366576</v>
      </c>
      <c r="I4534" s="25">
        <v>2764330.7498464207</v>
      </c>
      <c r="J4534" s="25">
        <v>614187.51349777263</v>
      </c>
      <c r="K4534" s="25">
        <v>1416124.0300381873</v>
      </c>
      <c r="L4534" s="33">
        <v>-395594.39577443665</v>
      </c>
    </row>
    <row r="4535" spans="2:12" x14ac:dyDescent="0.25">
      <c r="B4535" s="27">
        <v>4530</v>
      </c>
      <c r="C4535" s="24">
        <v>1385831.4301372953</v>
      </c>
      <c r="D4535" s="25">
        <v>-66850.783898670226</v>
      </c>
      <c r="E4535" s="25">
        <v>621620.26529636048</v>
      </c>
      <c r="F4535" s="25">
        <v>1547547.1514404952</v>
      </c>
      <c r="G4535" s="25">
        <v>1438680.8516979008</v>
      </c>
      <c r="H4535" s="25">
        <v>1416666.791261916</v>
      </c>
      <c r="I4535" s="25">
        <v>705451.14114365634</v>
      </c>
      <c r="J4535" s="25">
        <v>-1223118.8464688729</v>
      </c>
      <c r="K4535" s="25">
        <v>1709897.4164328882</v>
      </c>
      <c r="L4535" s="33">
        <v>-884880.85150906909</v>
      </c>
    </row>
    <row r="4536" spans="2:12" x14ac:dyDescent="0.25">
      <c r="B4536" s="27">
        <v>4531</v>
      </c>
      <c r="C4536" s="24">
        <v>1245132.5881279074</v>
      </c>
      <c r="D4536" s="25">
        <v>-1038493.6572788791</v>
      </c>
      <c r="E4536" s="25">
        <v>286596.39070673101</v>
      </c>
      <c r="F4536" s="25">
        <v>1833085.2307926118</v>
      </c>
      <c r="G4536" s="25">
        <v>1180341.4124937952</v>
      </c>
      <c r="H4536" s="25">
        <v>1986423.8291872623</v>
      </c>
      <c r="I4536" s="25">
        <v>2398631.1747767352</v>
      </c>
      <c r="J4536" s="25">
        <v>-653590.0390129732</v>
      </c>
      <c r="K4536" s="25">
        <v>-676820.76117976848</v>
      </c>
      <c r="L4536" s="33">
        <v>1238003.3294773074</v>
      </c>
    </row>
    <row r="4537" spans="2:12" x14ac:dyDescent="0.25">
      <c r="B4537" s="27">
        <v>4532</v>
      </c>
      <c r="C4537" s="24">
        <v>280093.17214880837</v>
      </c>
      <c r="D4537" s="25">
        <v>1208004.574858109</v>
      </c>
      <c r="E4537" s="25">
        <v>1310077.78437162</v>
      </c>
      <c r="F4537" s="25">
        <v>959318.73896995233</v>
      </c>
      <c r="G4537" s="25">
        <v>-79653.394042319618</v>
      </c>
      <c r="H4537" s="25">
        <v>2097590.8784072311</v>
      </c>
      <c r="I4537" s="25">
        <v>396100.27484986512</v>
      </c>
      <c r="J4537" s="25">
        <v>1180396.6980412286</v>
      </c>
      <c r="K4537" s="25">
        <v>180074.76145605464</v>
      </c>
      <c r="L4537" s="33">
        <v>-579726.4205143596</v>
      </c>
    </row>
    <row r="4538" spans="2:12" x14ac:dyDescent="0.25">
      <c r="B4538" s="27">
        <v>4533</v>
      </c>
      <c r="C4538" s="24">
        <v>1757704.4717531027</v>
      </c>
      <c r="D4538" s="25">
        <v>28728.305415431038</v>
      </c>
      <c r="E4538" s="25">
        <v>3090640.6821309999</v>
      </c>
      <c r="F4538" s="25">
        <v>189199.72149169631</v>
      </c>
      <c r="G4538" s="25">
        <v>577915.0002353536</v>
      </c>
      <c r="H4538" s="25">
        <v>2101084.4379962855</v>
      </c>
      <c r="I4538" s="25">
        <v>176663.83759135706</v>
      </c>
      <c r="J4538" s="25">
        <v>996529.87645015679</v>
      </c>
      <c r="K4538" s="25">
        <v>332822.72107707895</v>
      </c>
      <c r="L4538" s="33">
        <v>2026875.3188879406</v>
      </c>
    </row>
    <row r="4539" spans="2:12" x14ac:dyDescent="0.25">
      <c r="B4539" s="27">
        <v>4534</v>
      </c>
      <c r="C4539" s="24">
        <v>483461.98725513229</v>
      </c>
      <c r="D4539" s="25">
        <v>2433084.6130466503</v>
      </c>
      <c r="E4539" s="25">
        <v>373523.42419364396</v>
      </c>
      <c r="F4539" s="25">
        <v>-534069.08524588821</v>
      </c>
      <c r="G4539" s="25">
        <v>804179.45734112384</v>
      </c>
      <c r="H4539" s="25">
        <v>270247.15331472736</v>
      </c>
      <c r="I4539" s="25">
        <v>283585.6469894913</v>
      </c>
      <c r="J4539" s="25">
        <v>-602233.2948664478</v>
      </c>
      <c r="K4539" s="25">
        <v>458779.23111873167</v>
      </c>
      <c r="L4539" s="33">
        <v>-540205.35979609657</v>
      </c>
    </row>
    <row r="4540" spans="2:12" x14ac:dyDescent="0.25">
      <c r="B4540" s="27">
        <v>4535</v>
      </c>
      <c r="C4540" s="24">
        <v>2724765.5179416193</v>
      </c>
      <c r="D4540" s="25">
        <v>1633018.9745445242</v>
      </c>
      <c r="E4540" s="25">
        <v>1328502.379958896</v>
      </c>
      <c r="F4540" s="25">
        <v>202224.89757288992</v>
      </c>
      <c r="G4540" s="25">
        <v>-11885.660604057834</v>
      </c>
      <c r="H4540" s="25">
        <v>1286299.1694765734</v>
      </c>
      <c r="I4540" s="25">
        <v>1333456.3140102066</v>
      </c>
      <c r="J4540" s="25">
        <v>1631081.0120350299</v>
      </c>
      <c r="K4540" s="25">
        <v>2285490.0282429992</v>
      </c>
      <c r="L4540" s="33">
        <v>1140385.4322163798</v>
      </c>
    </row>
    <row r="4541" spans="2:12" x14ac:dyDescent="0.25">
      <c r="B4541" s="27">
        <v>4536</v>
      </c>
      <c r="C4541" s="24">
        <v>370350.22217900725</v>
      </c>
      <c r="D4541" s="25">
        <v>439538.86077709682</v>
      </c>
      <c r="E4541" s="25">
        <v>-1533753.2288336162</v>
      </c>
      <c r="F4541" s="25">
        <v>1732664.5510183312</v>
      </c>
      <c r="G4541" s="25">
        <v>602248.943542636</v>
      </c>
      <c r="H4541" s="25">
        <v>1318185.0430260352</v>
      </c>
      <c r="I4541" s="25">
        <v>1591751.2359315213</v>
      </c>
      <c r="J4541" s="25">
        <v>2732125.2079855544</v>
      </c>
      <c r="K4541" s="25">
        <v>-1210830.0864861803</v>
      </c>
      <c r="L4541" s="33">
        <v>21092.140244237613</v>
      </c>
    </row>
    <row r="4542" spans="2:12" x14ac:dyDescent="0.25">
      <c r="B4542" s="27">
        <v>4537</v>
      </c>
      <c r="C4542" s="24">
        <v>1716241.7950055427</v>
      </c>
      <c r="D4542" s="25">
        <v>1726429.6643425245</v>
      </c>
      <c r="E4542" s="25">
        <v>2577240.234534963</v>
      </c>
      <c r="F4542" s="25">
        <v>152986.16401272174</v>
      </c>
      <c r="G4542" s="25">
        <v>2112933.0120919468</v>
      </c>
      <c r="H4542" s="25">
        <v>1546537.13527821</v>
      </c>
      <c r="I4542" s="25">
        <v>-519734.24942520447</v>
      </c>
      <c r="J4542" s="25">
        <v>512292.13810326904</v>
      </c>
      <c r="K4542" s="25">
        <v>1057794.9040953978</v>
      </c>
      <c r="L4542" s="33">
        <v>500680.41704714345</v>
      </c>
    </row>
    <row r="4543" spans="2:12" x14ac:dyDescent="0.25">
      <c r="B4543" s="27">
        <v>4538</v>
      </c>
      <c r="C4543" s="24">
        <v>829910.043341476</v>
      </c>
      <c r="D4543" s="25">
        <v>3324482.0427844673</v>
      </c>
      <c r="E4543" s="25">
        <v>1082765.5404048022</v>
      </c>
      <c r="F4543" s="25">
        <v>-733341.59019702021</v>
      </c>
      <c r="G4543" s="25">
        <v>236573.52902391972</v>
      </c>
      <c r="H4543" s="25">
        <v>436181.05341610592</v>
      </c>
      <c r="I4543" s="25">
        <v>1178955.3079392714</v>
      </c>
      <c r="J4543" s="25">
        <v>1602607.6702650469</v>
      </c>
      <c r="K4543" s="25">
        <v>31837.706373314373</v>
      </c>
      <c r="L4543" s="33">
        <v>996623.00890059397</v>
      </c>
    </row>
    <row r="4544" spans="2:12" x14ac:dyDescent="0.25">
      <c r="B4544" s="27">
        <v>4539</v>
      </c>
      <c r="C4544" s="24">
        <v>1040414.597016674</v>
      </c>
      <c r="D4544" s="25">
        <v>1621346.0153067298</v>
      </c>
      <c r="E4544" s="25">
        <v>288938.6987456074</v>
      </c>
      <c r="F4544" s="25">
        <v>2127678.6592939161</v>
      </c>
      <c r="G4544" s="25">
        <v>991139.74617018551</v>
      </c>
      <c r="H4544" s="25">
        <v>1168973.4679676797</v>
      </c>
      <c r="I4544" s="25">
        <v>745187.6077188449</v>
      </c>
      <c r="J4544" s="25">
        <v>362315.2838765406</v>
      </c>
      <c r="K4544" s="25">
        <v>41323.262452374212</v>
      </c>
      <c r="L4544" s="33">
        <v>721503.83835793799</v>
      </c>
    </row>
    <row r="4545" spans="2:12" x14ac:dyDescent="0.25">
      <c r="B4545" s="27">
        <v>4540</v>
      </c>
      <c r="C4545" s="24">
        <v>1012932.7531104241</v>
      </c>
      <c r="D4545" s="25">
        <v>360480.02066128235</v>
      </c>
      <c r="E4545" s="25">
        <v>1130024.312292275</v>
      </c>
      <c r="F4545" s="25">
        <v>1527986.6192353768</v>
      </c>
      <c r="G4545" s="25">
        <v>362951.13538853312</v>
      </c>
      <c r="H4545" s="25">
        <v>2133053.6627873816</v>
      </c>
      <c r="I4545" s="25">
        <v>831059.87300895713</v>
      </c>
      <c r="J4545" s="25">
        <v>1041935.9612170076</v>
      </c>
      <c r="K4545" s="25">
        <v>1905139.3263025824</v>
      </c>
      <c r="L4545" s="33">
        <v>-160070.24681018014</v>
      </c>
    </row>
    <row r="4546" spans="2:12" x14ac:dyDescent="0.25">
      <c r="B4546" s="27">
        <v>4541</v>
      </c>
      <c r="C4546" s="24">
        <v>-1688062.467187386</v>
      </c>
      <c r="D4546" s="25">
        <v>1475188.5028842636</v>
      </c>
      <c r="E4546" s="25">
        <v>440110.19071948063</v>
      </c>
      <c r="F4546" s="25">
        <v>3325319.1329625407</v>
      </c>
      <c r="G4546" s="25">
        <v>6365.2180109354667</v>
      </c>
      <c r="H4546" s="25">
        <v>-428405.01810896257</v>
      </c>
      <c r="I4546" s="25">
        <v>2141964.699350859</v>
      </c>
      <c r="J4546" s="25">
        <v>-846530.99819605146</v>
      </c>
      <c r="K4546" s="25">
        <v>1636707.5459411694</v>
      </c>
      <c r="L4546" s="33">
        <v>-1831180.7445074106</v>
      </c>
    </row>
    <row r="4547" spans="2:12" x14ac:dyDescent="0.25">
      <c r="B4547" s="27">
        <v>4542</v>
      </c>
      <c r="C4547" s="24">
        <v>2472486.0078106942</v>
      </c>
      <c r="D4547" s="25">
        <v>3000631.0601618071</v>
      </c>
      <c r="E4547" s="25">
        <v>276985.18849895429</v>
      </c>
      <c r="F4547" s="25">
        <v>1477198.7482003574</v>
      </c>
      <c r="G4547" s="25">
        <v>-1163164.4504068121</v>
      </c>
      <c r="H4547" s="25">
        <v>-319430.32632171689</v>
      </c>
      <c r="I4547" s="25">
        <v>510676.63565235632</v>
      </c>
      <c r="J4547" s="25">
        <v>-714038.37345695682</v>
      </c>
      <c r="K4547" s="25">
        <v>763336.69024276081</v>
      </c>
      <c r="L4547" s="33">
        <v>1451757.0096812649</v>
      </c>
    </row>
    <row r="4548" spans="2:12" x14ac:dyDescent="0.25">
      <c r="B4548" s="27">
        <v>4543</v>
      </c>
      <c r="C4548" s="24">
        <v>906364.59706437495</v>
      </c>
      <c r="D4548" s="25">
        <v>1416371.6893270928</v>
      </c>
      <c r="E4548" s="25">
        <v>1140374.5947187226</v>
      </c>
      <c r="F4548" s="25">
        <v>1138201.46228748</v>
      </c>
      <c r="G4548" s="25">
        <v>-636608.44276129128</v>
      </c>
      <c r="H4548" s="25">
        <v>2801332.3278278834</v>
      </c>
      <c r="I4548" s="25">
        <v>1623036.8588313754</v>
      </c>
      <c r="J4548" s="25">
        <v>106940.00223823125</v>
      </c>
      <c r="K4548" s="25">
        <v>2451804.0129224937</v>
      </c>
      <c r="L4548" s="33">
        <v>160152.3007475608</v>
      </c>
    </row>
    <row r="4549" spans="2:12" x14ac:dyDescent="0.25">
      <c r="B4549" s="27">
        <v>4544</v>
      </c>
      <c r="C4549" s="24">
        <v>150312.42638880759</v>
      </c>
      <c r="D4549" s="25">
        <v>789785.34001497924</v>
      </c>
      <c r="E4549" s="25">
        <v>1423608.7459333963</v>
      </c>
      <c r="F4549" s="25">
        <v>1094492.4797280263</v>
      </c>
      <c r="G4549" s="25">
        <v>298298.03642991837</v>
      </c>
      <c r="H4549" s="25">
        <v>354181.4620105722</v>
      </c>
      <c r="I4549" s="25">
        <v>-503474.56336941663</v>
      </c>
      <c r="J4549" s="25">
        <v>1133871.5936281485</v>
      </c>
      <c r="K4549" s="25">
        <v>-246575.25178762106</v>
      </c>
      <c r="L4549" s="33">
        <v>1463285.7221328742</v>
      </c>
    </row>
    <row r="4550" spans="2:12" x14ac:dyDescent="0.25">
      <c r="B4550" s="27">
        <v>4545</v>
      </c>
      <c r="C4550" s="24">
        <v>1002755.214455911</v>
      </c>
      <c r="D4550" s="25">
        <v>-945161.32660254696</v>
      </c>
      <c r="E4550" s="25">
        <v>1026754.1776780696</v>
      </c>
      <c r="F4550" s="25">
        <v>1927491.2973083267</v>
      </c>
      <c r="G4550" s="25">
        <v>-1037434.0996723119</v>
      </c>
      <c r="H4550" s="25">
        <v>855985.22931463132</v>
      </c>
      <c r="I4550" s="25">
        <v>1346180.5907254783</v>
      </c>
      <c r="J4550" s="25">
        <v>324753.21587215737</v>
      </c>
      <c r="K4550" s="25">
        <v>725437.54149700794</v>
      </c>
      <c r="L4550" s="33">
        <v>2575680.7710468443</v>
      </c>
    </row>
    <row r="4551" spans="2:12" x14ac:dyDescent="0.25">
      <c r="B4551" s="27">
        <v>4546</v>
      </c>
      <c r="C4551" s="24">
        <v>622067.19188944902</v>
      </c>
      <c r="D4551" s="25">
        <v>1832429.5913286274</v>
      </c>
      <c r="E4551" s="25">
        <v>-253427.286773853</v>
      </c>
      <c r="F4551" s="25">
        <v>1359979.7059088843</v>
      </c>
      <c r="G4551" s="25">
        <v>-225950.98682983359</v>
      </c>
      <c r="H4551" s="25">
        <v>756876.20036123134</v>
      </c>
      <c r="I4551" s="25">
        <v>110288.84833324049</v>
      </c>
      <c r="J4551" s="25">
        <v>2462577.9630979858</v>
      </c>
      <c r="K4551" s="25">
        <v>505135.96676308103</v>
      </c>
      <c r="L4551" s="33">
        <v>1628497.3123111343</v>
      </c>
    </row>
    <row r="4552" spans="2:12" x14ac:dyDescent="0.25">
      <c r="B4552" s="27">
        <v>4547</v>
      </c>
      <c r="C4552" s="24">
        <v>493981.8874216741</v>
      </c>
      <c r="D4552" s="25">
        <v>3431105.5732409591</v>
      </c>
      <c r="E4552" s="25">
        <v>1583880.4910864076</v>
      </c>
      <c r="F4552" s="25">
        <v>584811.89955928689</v>
      </c>
      <c r="G4552" s="25">
        <v>2746082.0514467694</v>
      </c>
      <c r="H4552" s="25">
        <v>1013029.0733650401</v>
      </c>
      <c r="I4552" s="25">
        <v>754336.0191632756</v>
      </c>
      <c r="J4552" s="25">
        <v>1923084.591105416</v>
      </c>
      <c r="K4552" s="25">
        <v>1345229.7400374981</v>
      </c>
      <c r="L4552" s="33">
        <v>506794.57209616527</v>
      </c>
    </row>
    <row r="4553" spans="2:12" x14ac:dyDescent="0.25">
      <c r="B4553" s="27">
        <v>4548</v>
      </c>
      <c r="C4553" s="24">
        <v>1816827.3102006018</v>
      </c>
      <c r="D4553" s="25">
        <v>591352.90030664671</v>
      </c>
      <c r="E4553" s="25">
        <v>2658909.5493416898</v>
      </c>
      <c r="F4553" s="25">
        <v>1589829.5854614861</v>
      </c>
      <c r="G4553" s="25">
        <v>471390.37112140609</v>
      </c>
      <c r="H4553" s="25">
        <v>2242130.142688063</v>
      </c>
      <c r="I4553" s="25">
        <v>111986.97720021848</v>
      </c>
      <c r="J4553" s="25">
        <v>1052362.0072601321</v>
      </c>
      <c r="K4553" s="25">
        <v>-471514.33271042071</v>
      </c>
      <c r="L4553" s="33">
        <v>1346670.0229029804</v>
      </c>
    </row>
    <row r="4554" spans="2:12" x14ac:dyDescent="0.25">
      <c r="B4554" s="27">
        <v>4549</v>
      </c>
      <c r="C4554" s="24">
        <v>1733675.8011529804</v>
      </c>
      <c r="D4554" s="25">
        <v>1853291.0390397911</v>
      </c>
      <c r="E4554" s="25">
        <v>230893.23427173123</v>
      </c>
      <c r="F4554" s="25">
        <v>2281037.3874847284</v>
      </c>
      <c r="G4554" s="25">
        <v>967356.91085897386</v>
      </c>
      <c r="H4554" s="25">
        <v>3473.3486934667453</v>
      </c>
      <c r="I4554" s="25">
        <v>2978591.6859285086</v>
      </c>
      <c r="J4554" s="25">
        <v>-490730.08452522941</v>
      </c>
      <c r="K4554" s="25">
        <v>1015063.0927478522</v>
      </c>
      <c r="L4554" s="33">
        <v>-858451.84144168766</v>
      </c>
    </row>
    <row r="4555" spans="2:12" x14ac:dyDescent="0.25">
      <c r="B4555" s="27">
        <v>4550</v>
      </c>
      <c r="C4555" s="24">
        <v>2582431.466309845</v>
      </c>
      <c r="D4555" s="25">
        <v>2792551.6293409304</v>
      </c>
      <c r="E4555" s="25">
        <v>1797908.5776012614</v>
      </c>
      <c r="F4555" s="25">
        <v>-1077535.8974766787</v>
      </c>
      <c r="G4555" s="25">
        <v>783747.83613968734</v>
      </c>
      <c r="H4555" s="25">
        <v>-115512.79681415996</v>
      </c>
      <c r="I4555" s="25">
        <v>1007727.4371779389</v>
      </c>
      <c r="J4555" s="25">
        <v>1899094.915152038</v>
      </c>
      <c r="K4555" s="25">
        <v>205990.77340211626</v>
      </c>
      <c r="L4555" s="33">
        <v>1268876.6954566995</v>
      </c>
    </row>
    <row r="4556" spans="2:12" x14ac:dyDescent="0.25">
      <c r="B4556" s="27">
        <v>4551</v>
      </c>
      <c r="C4556" s="24">
        <v>1710774.4367865203</v>
      </c>
      <c r="D4556" s="25">
        <v>-283991.59031988308</v>
      </c>
      <c r="E4556" s="25">
        <v>473700.45832808968</v>
      </c>
      <c r="F4556" s="25">
        <v>863381.44456675602</v>
      </c>
      <c r="G4556" s="25">
        <v>3066102.01179882</v>
      </c>
      <c r="H4556" s="25">
        <v>2072469.9694086094</v>
      </c>
      <c r="I4556" s="25">
        <v>-225526.9294701023</v>
      </c>
      <c r="J4556" s="25">
        <v>2305167.7535380982</v>
      </c>
      <c r="K4556" s="25">
        <v>1449060.9264943972</v>
      </c>
      <c r="L4556" s="33">
        <v>457287.8668631441</v>
      </c>
    </row>
    <row r="4557" spans="2:12" x14ac:dyDescent="0.25">
      <c r="B4557" s="27">
        <v>4552</v>
      </c>
      <c r="C4557" s="24">
        <v>1200537.5752810836</v>
      </c>
      <c r="D4557" s="25">
        <v>2769666.9655163623</v>
      </c>
      <c r="E4557" s="25">
        <v>1881480.8476187503</v>
      </c>
      <c r="F4557" s="25">
        <v>-601397.68576031644</v>
      </c>
      <c r="G4557" s="25">
        <v>395706.5053658993</v>
      </c>
      <c r="H4557" s="25">
        <v>11373.869717591442</v>
      </c>
      <c r="I4557" s="25">
        <v>-398118.5915553919</v>
      </c>
      <c r="J4557" s="25">
        <v>245571.9477203656</v>
      </c>
      <c r="K4557" s="25">
        <v>2293240.1245192233</v>
      </c>
      <c r="L4557" s="33">
        <v>483483.33011622634</v>
      </c>
    </row>
    <row r="4558" spans="2:12" x14ac:dyDescent="0.25">
      <c r="B4558" s="27">
        <v>4553</v>
      </c>
      <c r="C4558" s="24">
        <v>1422310.5611160495</v>
      </c>
      <c r="D4558" s="25">
        <v>2052404.3678754773</v>
      </c>
      <c r="E4558" s="25">
        <v>136168.07913746778</v>
      </c>
      <c r="F4558" s="25">
        <v>1057793.8974545617</v>
      </c>
      <c r="G4558" s="25">
        <v>1020539.3917606724</v>
      </c>
      <c r="H4558" s="25">
        <v>-115947.60569161642</v>
      </c>
      <c r="I4558" s="25">
        <v>1081063.0063639297</v>
      </c>
      <c r="J4558" s="25">
        <v>1955061.0697617084</v>
      </c>
      <c r="K4558" s="25">
        <v>289961.13246585429</v>
      </c>
      <c r="L4558" s="33">
        <v>1333184.33323137</v>
      </c>
    </row>
    <row r="4559" spans="2:12" x14ac:dyDescent="0.25">
      <c r="B4559" s="27">
        <v>4554</v>
      </c>
      <c r="C4559" s="24">
        <v>-690809.47655397514</v>
      </c>
      <c r="D4559" s="25">
        <v>3292543.0545060709</v>
      </c>
      <c r="E4559" s="25">
        <v>687280.56888752291</v>
      </c>
      <c r="F4559" s="25">
        <v>727349.50531262578</v>
      </c>
      <c r="G4559" s="25">
        <v>1261984.7703693472</v>
      </c>
      <c r="H4559" s="25">
        <v>2789133.8406735724</v>
      </c>
      <c r="I4559" s="25">
        <v>156999.74399813171</v>
      </c>
      <c r="J4559" s="25">
        <v>1243983.3064331063</v>
      </c>
      <c r="K4559" s="25">
        <v>375001.07510199072</v>
      </c>
      <c r="L4559" s="33">
        <v>2421894.3088268237</v>
      </c>
    </row>
    <row r="4560" spans="2:12" x14ac:dyDescent="0.25">
      <c r="B4560" s="27">
        <v>4555</v>
      </c>
      <c r="C4560" s="24">
        <v>-9618.4044759315439</v>
      </c>
      <c r="D4560" s="25">
        <v>912457.54871317325</v>
      </c>
      <c r="E4560" s="25">
        <v>1138167.0104266535</v>
      </c>
      <c r="F4560" s="25">
        <v>2559161.7622710019</v>
      </c>
      <c r="G4560" s="25">
        <v>707364.23975880723</v>
      </c>
      <c r="H4560" s="25">
        <v>2115172.6595621686</v>
      </c>
      <c r="I4560" s="25">
        <v>1385471.9554788866</v>
      </c>
      <c r="J4560" s="25">
        <v>1476909.6250615669</v>
      </c>
      <c r="K4560" s="25">
        <v>567355.30430636974</v>
      </c>
      <c r="L4560" s="33">
        <v>-121829.94360702019</v>
      </c>
    </row>
    <row r="4561" spans="2:12" x14ac:dyDescent="0.25">
      <c r="B4561" s="27">
        <v>4556</v>
      </c>
      <c r="C4561" s="24">
        <v>702994.77392619941</v>
      </c>
      <c r="D4561" s="25">
        <v>2733089.3272440434</v>
      </c>
      <c r="E4561" s="25">
        <v>1886524.3821120621</v>
      </c>
      <c r="F4561" s="25">
        <v>290777.2997683119</v>
      </c>
      <c r="G4561" s="25">
        <v>-393907.42814342398</v>
      </c>
      <c r="H4561" s="25">
        <v>1292982.2445453256</v>
      </c>
      <c r="I4561" s="25">
        <v>-275843.92523961561</v>
      </c>
      <c r="J4561" s="25">
        <v>234727.27164286934</v>
      </c>
      <c r="K4561" s="25">
        <v>-39952.581973470282</v>
      </c>
      <c r="L4561" s="33">
        <v>1064723.3919272954</v>
      </c>
    </row>
    <row r="4562" spans="2:12" x14ac:dyDescent="0.25">
      <c r="B4562" s="27">
        <v>4557</v>
      </c>
      <c r="C4562" s="24">
        <v>512198.79083728697</v>
      </c>
      <c r="D4562" s="25">
        <v>-856217.32441194216</v>
      </c>
      <c r="E4562" s="25">
        <v>1690836.0917810695</v>
      </c>
      <c r="F4562" s="25">
        <v>-949791.5439459309</v>
      </c>
      <c r="G4562" s="25">
        <v>920845.30195193272</v>
      </c>
      <c r="H4562" s="25">
        <v>-348753.71214861004</v>
      </c>
      <c r="I4562" s="25">
        <v>988313.16831285972</v>
      </c>
      <c r="J4562" s="25">
        <v>711993.99899425078</v>
      </c>
      <c r="K4562" s="25">
        <v>-65072.431992884725</v>
      </c>
      <c r="L4562" s="33">
        <v>8883.0258026914671</v>
      </c>
    </row>
    <row r="4563" spans="2:12" x14ac:dyDescent="0.25">
      <c r="B4563" s="27">
        <v>4558</v>
      </c>
      <c r="C4563" s="24">
        <v>-756450.01916305069</v>
      </c>
      <c r="D4563" s="25">
        <v>968623.11124557769</v>
      </c>
      <c r="E4563" s="25">
        <v>-1099719.5776119588</v>
      </c>
      <c r="F4563" s="25">
        <v>2168315.4029227183</v>
      </c>
      <c r="G4563" s="25">
        <v>1969077.8352242559</v>
      </c>
      <c r="H4563" s="25">
        <v>660633.18456019368</v>
      </c>
      <c r="I4563" s="25">
        <v>605735.00418291986</v>
      </c>
      <c r="J4563" s="25">
        <v>1395654.3121014265</v>
      </c>
      <c r="K4563" s="25">
        <v>1473663.7221805132</v>
      </c>
      <c r="L4563" s="33">
        <v>1392169.3392136544</v>
      </c>
    </row>
    <row r="4564" spans="2:12" x14ac:dyDescent="0.25">
      <c r="B4564" s="27">
        <v>4559</v>
      </c>
      <c r="C4564" s="24">
        <v>1649485.4955348661</v>
      </c>
      <c r="D4564" s="25">
        <v>122215.04096417734</v>
      </c>
      <c r="E4564" s="25">
        <v>933985.05806184281</v>
      </c>
      <c r="F4564" s="25">
        <v>2170934.1609370052</v>
      </c>
      <c r="G4564" s="25">
        <v>1388385.7300921367</v>
      </c>
      <c r="H4564" s="25">
        <v>-101760.42192591866</v>
      </c>
      <c r="I4564" s="25">
        <v>-1230436.4031531936</v>
      </c>
      <c r="J4564" s="25">
        <v>38805.422979142983</v>
      </c>
      <c r="K4564" s="25">
        <v>707407.80179002881</v>
      </c>
      <c r="L4564" s="33">
        <v>-1515370.8444735063</v>
      </c>
    </row>
    <row r="4565" spans="2:12" x14ac:dyDescent="0.25">
      <c r="B4565" s="27">
        <v>4560</v>
      </c>
      <c r="C4565" s="24">
        <v>164060.74306578049</v>
      </c>
      <c r="D4565" s="25">
        <v>2160241.1859841757</v>
      </c>
      <c r="E4565" s="25">
        <v>2260655.4284357587</v>
      </c>
      <c r="F4565" s="25">
        <v>-399504.57356076967</v>
      </c>
      <c r="G4565" s="25">
        <v>2434820.1502713757</v>
      </c>
      <c r="H4565" s="25">
        <v>387349.69043775927</v>
      </c>
      <c r="I4565" s="25">
        <v>2134157.8675554176</v>
      </c>
      <c r="J4565" s="25">
        <v>341664.23377003893</v>
      </c>
      <c r="K4565" s="25">
        <v>1569489.1862560026</v>
      </c>
      <c r="L4565" s="33">
        <v>-1004662.3311696176</v>
      </c>
    </row>
    <row r="4566" spans="2:12" x14ac:dyDescent="0.25">
      <c r="B4566" s="27">
        <v>4561</v>
      </c>
      <c r="C4566" s="24">
        <v>1282706.9116047416</v>
      </c>
      <c r="D4566" s="25">
        <v>787386.76627089316</v>
      </c>
      <c r="E4566" s="25">
        <v>533079.44785182737</v>
      </c>
      <c r="F4566" s="25">
        <v>-1349072.1023611161</v>
      </c>
      <c r="G4566" s="25">
        <v>816950.45104765892</v>
      </c>
      <c r="H4566" s="25">
        <v>-101075.61845596507</v>
      </c>
      <c r="I4566" s="25">
        <v>1297484.9120741556</v>
      </c>
      <c r="J4566" s="25">
        <v>18531.641628108919</v>
      </c>
      <c r="K4566" s="25">
        <v>-327335.23855344811</v>
      </c>
      <c r="L4566" s="33">
        <v>2044845.4592865426</v>
      </c>
    </row>
    <row r="4567" spans="2:12" x14ac:dyDescent="0.25">
      <c r="B4567" s="27">
        <v>4562</v>
      </c>
      <c r="C4567" s="24">
        <v>-851587.74905110849</v>
      </c>
      <c r="D4567" s="25">
        <v>1680823.1241210951</v>
      </c>
      <c r="E4567" s="25">
        <v>-1223504.756872844</v>
      </c>
      <c r="F4567" s="25">
        <v>1231732.5576442741</v>
      </c>
      <c r="G4567" s="25">
        <v>1130064.9091005465</v>
      </c>
      <c r="H4567" s="25">
        <v>533136.13497024495</v>
      </c>
      <c r="I4567" s="25">
        <v>-172685.0196541613</v>
      </c>
      <c r="J4567" s="25">
        <v>962437.75487730838</v>
      </c>
      <c r="K4567" s="25">
        <v>1104592.2786724307</v>
      </c>
      <c r="L4567" s="33">
        <v>1237724.3728675386</v>
      </c>
    </row>
    <row r="4568" spans="2:12" x14ac:dyDescent="0.25">
      <c r="B4568" s="27">
        <v>4563</v>
      </c>
      <c r="C4568" s="24">
        <v>1625779.7004118757</v>
      </c>
      <c r="D4568" s="25">
        <v>-1441430.6193452037</v>
      </c>
      <c r="E4568" s="25">
        <v>2432851.7840812411</v>
      </c>
      <c r="F4568" s="25">
        <v>-428033.96044136817</v>
      </c>
      <c r="G4568" s="25">
        <v>-476207.27319112886</v>
      </c>
      <c r="H4568" s="25">
        <v>3707763.9494716618</v>
      </c>
      <c r="I4568" s="25">
        <v>801913.55802879529</v>
      </c>
      <c r="J4568" s="25">
        <v>707812.09717462584</v>
      </c>
      <c r="K4568" s="25">
        <v>-1662911.0372444019</v>
      </c>
      <c r="L4568" s="33">
        <v>-923967.37354890164</v>
      </c>
    </row>
    <row r="4569" spans="2:12" x14ac:dyDescent="0.25">
      <c r="B4569" s="27">
        <v>4564</v>
      </c>
      <c r="C4569" s="24">
        <v>1994856.8957495568</v>
      </c>
      <c r="D4569" s="25">
        <v>-1523352.9747926828</v>
      </c>
      <c r="E4569" s="25">
        <v>357123.95086012036</v>
      </c>
      <c r="F4569" s="25">
        <v>1808353.4090309856</v>
      </c>
      <c r="G4569" s="25">
        <v>244526.19989866344</v>
      </c>
      <c r="H4569" s="25">
        <v>2858423.8475073939</v>
      </c>
      <c r="I4569" s="25">
        <v>806602.95534196962</v>
      </c>
      <c r="J4569" s="25">
        <v>583380.12122392934</v>
      </c>
      <c r="K4569" s="25">
        <v>1078678.1255304608</v>
      </c>
      <c r="L4569" s="33">
        <v>1470822.8135342728</v>
      </c>
    </row>
    <row r="4570" spans="2:12" x14ac:dyDescent="0.25">
      <c r="B4570" s="27">
        <v>4565</v>
      </c>
      <c r="C4570" s="24">
        <v>2112101.4396064896</v>
      </c>
      <c r="D4570" s="25">
        <v>1029188.2900268561</v>
      </c>
      <c r="E4570" s="25">
        <v>2604004.313789783</v>
      </c>
      <c r="F4570" s="25">
        <v>-111092.21955641266</v>
      </c>
      <c r="G4570" s="25">
        <v>3201167.2623607926</v>
      </c>
      <c r="H4570" s="25">
        <v>1475120.2073870692</v>
      </c>
      <c r="I4570" s="25">
        <v>2126156.5536872833</v>
      </c>
      <c r="J4570" s="25">
        <v>1233947.8455124386</v>
      </c>
      <c r="K4570" s="25">
        <v>1378345.9327587495</v>
      </c>
      <c r="L4570" s="33">
        <v>-290732.34617163055</v>
      </c>
    </row>
    <row r="4571" spans="2:12" x14ac:dyDescent="0.25">
      <c r="B4571" s="27">
        <v>4566</v>
      </c>
      <c r="C4571" s="24">
        <v>1058949.7149925884</v>
      </c>
      <c r="D4571" s="25">
        <v>-184487.71438397793</v>
      </c>
      <c r="E4571" s="25">
        <v>352125.47812276846</v>
      </c>
      <c r="F4571" s="25">
        <v>1496836.1294394536</v>
      </c>
      <c r="G4571" s="25">
        <v>3179800.6518034269</v>
      </c>
      <c r="H4571" s="25">
        <v>549513.34219682077</v>
      </c>
      <c r="I4571" s="25">
        <v>360606.14337986056</v>
      </c>
      <c r="J4571" s="25">
        <v>-326678.03887430578</v>
      </c>
      <c r="K4571" s="25">
        <v>-200476.47718719486</v>
      </c>
      <c r="L4571" s="33">
        <v>954770.37216284778</v>
      </c>
    </row>
    <row r="4572" spans="2:12" x14ac:dyDescent="0.25">
      <c r="B4572" s="27">
        <v>4567</v>
      </c>
      <c r="C4572" s="24">
        <v>2480980.4146632859</v>
      </c>
      <c r="D4572" s="25">
        <v>-417066.27827356849</v>
      </c>
      <c r="E4572" s="25">
        <v>3231062.5944815595</v>
      </c>
      <c r="F4572" s="25">
        <v>873855.60050630104</v>
      </c>
      <c r="G4572" s="25">
        <v>2879559.2422277592</v>
      </c>
      <c r="H4572" s="25">
        <v>1889476.3575680731</v>
      </c>
      <c r="I4572" s="25">
        <v>968064.9814987299</v>
      </c>
      <c r="J4572" s="25">
        <v>1555171.1471605659</v>
      </c>
      <c r="K4572" s="25">
        <v>323726.28487403272</v>
      </c>
      <c r="L4572" s="33">
        <v>557911.60671262257</v>
      </c>
    </row>
    <row r="4573" spans="2:12" x14ac:dyDescent="0.25">
      <c r="B4573" s="27">
        <v>4568</v>
      </c>
      <c r="C4573" s="24">
        <v>1841862.6943929428</v>
      </c>
      <c r="D4573" s="25">
        <v>2581989.4779734346</v>
      </c>
      <c r="E4573" s="25">
        <v>1878722.0491810506</v>
      </c>
      <c r="F4573" s="25">
        <v>1543544.7395691951</v>
      </c>
      <c r="G4573" s="25">
        <v>131698.59279871127</v>
      </c>
      <c r="H4573" s="25">
        <v>-1208427.3946405626</v>
      </c>
      <c r="I4573" s="25">
        <v>1216513.6555261868</v>
      </c>
      <c r="J4573" s="25">
        <v>916653.54856749531</v>
      </c>
      <c r="K4573" s="25">
        <v>522572.22736171074</v>
      </c>
      <c r="L4573" s="33">
        <v>3474828.7429405954</v>
      </c>
    </row>
    <row r="4574" spans="2:12" x14ac:dyDescent="0.25">
      <c r="B4574" s="27">
        <v>4569</v>
      </c>
      <c r="C4574" s="24">
        <v>-402066.78142530192</v>
      </c>
      <c r="D4574" s="25">
        <v>127786.38347240444</v>
      </c>
      <c r="E4574" s="25">
        <v>510582.64332571765</v>
      </c>
      <c r="F4574" s="25">
        <v>-589313.8397277859</v>
      </c>
      <c r="G4574" s="25">
        <v>350243.87201426178</v>
      </c>
      <c r="H4574" s="25">
        <v>1614363.5158778084</v>
      </c>
      <c r="I4574" s="25">
        <v>578514.17396885715</v>
      </c>
      <c r="J4574" s="25">
        <v>1256678.8135956703</v>
      </c>
      <c r="K4574" s="25">
        <v>1324993.2196389157</v>
      </c>
      <c r="L4574" s="33">
        <v>490115.62089057732</v>
      </c>
    </row>
    <row r="4575" spans="2:12" x14ac:dyDescent="0.25">
      <c r="B4575" s="27">
        <v>4570</v>
      </c>
      <c r="C4575" s="24">
        <v>-59711.000166148879</v>
      </c>
      <c r="D4575" s="25">
        <v>3315016.4863000973</v>
      </c>
      <c r="E4575" s="25">
        <v>440168.29864535248</v>
      </c>
      <c r="F4575" s="25">
        <v>665644.19830304384</v>
      </c>
      <c r="G4575" s="25">
        <v>1145604.8401507493</v>
      </c>
      <c r="H4575" s="25">
        <v>672995.81904531363</v>
      </c>
      <c r="I4575" s="25">
        <v>351510.65196941234</v>
      </c>
      <c r="J4575" s="25">
        <v>414861.70364137227</v>
      </c>
      <c r="K4575" s="25">
        <v>1122660.4373288997</v>
      </c>
      <c r="L4575" s="33">
        <v>44398.446930890437</v>
      </c>
    </row>
    <row r="4576" spans="2:12" x14ac:dyDescent="0.25">
      <c r="B4576" s="27">
        <v>4571</v>
      </c>
      <c r="C4576" s="24">
        <v>354946.36748238886</v>
      </c>
      <c r="D4576" s="25">
        <v>3320745.5172418607</v>
      </c>
      <c r="E4576" s="25">
        <v>2379837.800013422</v>
      </c>
      <c r="F4576" s="25">
        <v>-821325.39329454908</v>
      </c>
      <c r="G4576" s="25">
        <v>-178796.51501254225</v>
      </c>
      <c r="H4576" s="25">
        <v>-348597.36702138605</v>
      </c>
      <c r="I4576" s="25">
        <v>1194941.2192184553</v>
      </c>
      <c r="J4576" s="25">
        <v>-259213.2835934381</v>
      </c>
      <c r="K4576" s="25">
        <v>487868.5133827473</v>
      </c>
      <c r="L4576" s="33">
        <v>1148478.9658198906</v>
      </c>
    </row>
    <row r="4577" spans="2:12" x14ac:dyDescent="0.25">
      <c r="B4577" s="27">
        <v>4572</v>
      </c>
      <c r="C4577" s="24">
        <v>1809000.16612976</v>
      </c>
      <c r="D4577" s="25">
        <v>-1034969.4473729152</v>
      </c>
      <c r="E4577" s="25">
        <v>1028503.7642207639</v>
      </c>
      <c r="F4577" s="25">
        <v>1046010.2252176837</v>
      </c>
      <c r="G4577" s="25">
        <v>-258956.43757783528</v>
      </c>
      <c r="H4577" s="25">
        <v>1472457.9331693212</v>
      </c>
      <c r="I4577" s="25">
        <v>338255.61259645317</v>
      </c>
      <c r="J4577" s="25">
        <v>1574170.5681377063</v>
      </c>
      <c r="K4577" s="25">
        <v>374635.28270934476</v>
      </c>
      <c r="L4577" s="33">
        <v>1808104.1454276959</v>
      </c>
    </row>
    <row r="4578" spans="2:12" x14ac:dyDescent="0.25">
      <c r="B4578" s="27">
        <v>4573</v>
      </c>
      <c r="C4578" s="24">
        <v>396569.61525561055</v>
      </c>
      <c r="D4578" s="25">
        <v>1662247.6694169543</v>
      </c>
      <c r="E4578" s="25">
        <v>-1498370.6179246451</v>
      </c>
      <c r="F4578" s="25">
        <v>-276632.5428011273</v>
      </c>
      <c r="G4578" s="25">
        <v>-168367.46963116899</v>
      </c>
      <c r="H4578" s="25">
        <v>1141695.9403386852</v>
      </c>
      <c r="I4578" s="25">
        <v>1798773.4607223277</v>
      </c>
      <c r="J4578" s="25">
        <v>-34878.290879986249</v>
      </c>
      <c r="K4578" s="25">
        <v>416463.52238966152</v>
      </c>
      <c r="L4578" s="33">
        <v>-16740.199107144028</v>
      </c>
    </row>
    <row r="4579" spans="2:12" x14ac:dyDescent="0.25">
      <c r="B4579" s="27">
        <v>4574</v>
      </c>
      <c r="C4579" s="24">
        <v>47974.987583853304</v>
      </c>
      <c r="D4579" s="25">
        <v>3192865.4879254596</v>
      </c>
      <c r="E4579" s="25">
        <v>573383.6659236108</v>
      </c>
      <c r="F4579" s="25">
        <v>761802.93388793617</v>
      </c>
      <c r="G4579" s="25">
        <v>1525681.9817668176</v>
      </c>
      <c r="H4579" s="25">
        <v>951502.184858853</v>
      </c>
      <c r="I4579" s="25">
        <v>-177373.44520224631</v>
      </c>
      <c r="J4579" s="25">
        <v>1260702.1275493428</v>
      </c>
      <c r="K4579" s="25">
        <v>-611765.20414001122</v>
      </c>
      <c r="L4579" s="33">
        <v>786222.88574586436</v>
      </c>
    </row>
    <row r="4580" spans="2:12" x14ac:dyDescent="0.25">
      <c r="B4580" s="27">
        <v>4575</v>
      </c>
      <c r="C4580" s="24">
        <v>176998.45767798834</v>
      </c>
      <c r="D4580" s="25">
        <v>261838.27327603661</v>
      </c>
      <c r="E4580" s="25">
        <v>1566035.2291253023</v>
      </c>
      <c r="F4580" s="25">
        <v>1738417.6309867385</v>
      </c>
      <c r="G4580" s="25">
        <v>1758422.5455426136</v>
      </c>
      <c r="H4580" s="25">
        <v>1424112.1708362075</v>
      </c>
      <c r="I4580" s="25">
        <v>1118534.7979451981</v>
      </c>
      <c r="J4580" s="25">
        <v>1296714.3638454294</v>
      </c>
      <c r="K4580" s="25">
        <v>-903570.2696396606</v>
      </c>
      <c r="L4580" s="33">
        <v>48922.482112067752</v>
      </c>
    </row>
    <row r="4581" spans="2:12" x14ac:dyDescent="0.25">
      <c r="B4581" s="27">
        <v>4576</v>
      </c>
      <c r="C4581" s="24">
        <v>2619986.9609085694</v>
      </c>
      <c r="D4581" s="25">
        <v>2407800.825831376</v>
      </c>
      <c r="E4581" s="25">
        <v>185484.1766692223</v>
      </c>
      <c r="F4581" s="25">
        <v>677110.73079699185</v>
      </c>
      <c r="G4581" s="25">
        <v>143067.24342849711</v>
      </c>
      <c r="H4581" s="25">
        <v>451325.3424538346</v>
      </c>
      <c r="I4581" s="25">
        <v>1143588.3664380512</v>
      </c>
      <c r="J4581" s="25">
        <v>577291.6771304002</v>
      </c>
      <c r="K4581" s="25">
        <v>2077690.724340314</v>
      </c>
      <c r="L4581" s="33">
        <v>655186.63160460349</v>
      </c>
    </row>
    <row r="4582" spans="2:12" x14ac:dyDescent="0.25">
      <c r="B4582" s="27">
        <v>4577</v>
      </c>
      <c r="C4582" s="24">
        <v>1346575.4122267519</v>
      </c>
      <c r="D4582" s="25">
        <v>3180797.4537236532</v>
      </c>
      <c r="E4582" s="25">
        <v>585361.47380129946</v>
      </c>
      <c r="F4582" s="25">
        <v>2540454.9813131257</v>
      </c>
      <c r="G4582" s="25">
        <v>1378519.4060404021</v>
      </c>
      <c r="H4582" s="25">
        <v>2012319.9434273858</v>
      </c>
      <c r="I4582" s="25">
        <v>-57213.007009579334</v>
      </c>
      <c r="J4582" s="25">
        <v>-316491.3575546369</v>
      </c>
      <c r="K4582" s="25">
        <v>-1580285.9913958395</v>
      </c>
      <c r="L4582" s="33">
        <v>869295.90349747427</v>
      </c>
    </row>
    <row r="4583" spans="2:12" x14ac:dyDescent="0.25">
      <c r="B4583" s="27">
        <v>4578</v>
      </c>
      <c r="C4583" s="24">
        <v>2065314.5772639443</v>
      </c>
      <c r="D4583" s="25">
        <v>439107.31034737546</v>
      </c>
      <c r="E4583" s="25">
        <v>1551801.2037240937</v>
      </c>
      <c r="F4583" s="25">
        <v>2117541.252575635</v>
      </c>
      <c r="G4583" s="25">
        <v>1285482.3956969394</v>
      </c>
      <c r="H4583" s="25">
        <v>3229547.8870160053</v>
      </c>
      <c r="I4583" s="25">
        <v>-595670.85025494499</v>
      </c>
      <c r="J4583" s="25">
        <v>680757.09933513636</v>
      </c>
      <c r="K4583" s="25">
        <v>585437.98119021207</v>
      </c>
      <c r="L4583" s="33">
        <v>1537167.8590729581</v>
      </c>
    </row>
    <row r="4584" spans="2:12" x14ac:dyDescent="0.25">
      <c r="B4584" s="27">
        <v>4579</v>
      </c>
      <c r="C4584" s="24">
        <v>2271169.2753878757</v>
      </c>
      <c r="D4584" s="25">
        <v>2208385.9517259849</v>
      </c>
      <c r="E4584" s="25">
        <v>457694.50605036458</v>
      </c>
      <c r="F4584" s="25">
        <v>1431978.9722369146</v>
      </c>
      <c r="G4584" s="25">
        <v>404143.53361498751</v>
      </c>
      <c r="H4584" s="25">
        <v>1235836.7715087002</v>
      </c>
      <c r="I4584" s="25">
        <v>-149981.38361973222</v>
      </c>
      <c r="J4584" s="25">
        <v>-2450553.5775445341</v>
      </c>
      <c r="K4584" s="25">
        <v>1035186.7592591946</v>
      </c>
      <c r="L4584" s="33">
        <v>-737433.59405882703</v>
      </c>
    </row>
    <row r="4585" spans="2:12" x14ac:dyDescent="0.25">
      <c r="B4585" s="27">
        <v>4580</v>
      </c>
      <c r="C4585" s="24">
        <v>1330708.9685344994</v>
      </c>
      <c r="D4585" s="25">
        <v>121050.77029692056</v>
      </c>
      <c r="E4585" s="25">
        <v>876101.69598542154</v>
      </c>
      <c r="F4585" s="25">
        <v>958862.10029314924</v>
      </c>
      <c r="G4585" s="25">
        <v>1552868.5100463289</v>
      </c>
      <c r="H4585" s="25">
        <v>142939.11163582047</v>
      </c>
      <c r="I4585" s="25">
        <v>-64753.628626815509</v>
      </c>
      <c r="J4585" s="25">
        <v>196973.23756061448</v>
      </c>
      <c r="K4585" s="25">
        <v>838670.807361315</v>
      </c>
      <c r="L4585" s="33">
        <v>1362311.7509160684</v>
      </c>
    </row>
    <row r="4586" spans="2:12" x14ac:dyDescent="0.25">
      <c r="B4586" s="27">
        <v>4581</v>
      </c>
      <c r="C4586" s="24">
        <v>1776730.8563231342</v>
      </c>
      <c r="D4586" s="25">
        <v>2018996.1988564567</v>
      </c>
      <c r="E4586" s="25">
        <v>1470440.5279152971</v>
      </c>
      <c r="F4586" s="25">
        <v>734869.99706624448</v>
      </c>
      <c r="G4586" s="25">
        <v>645848.09452807577</v>
      </c>
      <c r="H4586" s="25">
        <v>990078.96037789155</v>
      </c>
      <c r="I4586" s="25">
        <v>41707.166457568761</v>
      </c>
      <c r="J4586" s="25">
        <v>1569794.8677725629</v>
      </c>
      <c r="K4586" s="25">
        <v>353860.13803003542</v>
      </c>
      <c r="L4586" s="33">
        <v>199349.98015766218</v>
      </c>
    </row>
    <row r="4587" spans="2:12" x14ac:dyDescent="0.25">
      <c r="B4587" s="27">
        <v>4582</v>
      </c>
      <c r="C4587" s="24">
        <v>1767568.1474260027</v>
      </c>
      <c r="D4587" s="25">
        <v>1654681.6994101489</v>
      </c>
      <c r="E4587" s="25">
        <v>2224645.7423607875</v>
      </c>
      <c r="F4587" s="25">
        <v>-1338225.691701598</v>
      </c>
      <c r="G4587" s="25">
        <v>1348894.3977324339</v>
      </c>
      <c r="H4587" s="25">
        <v>1753972.3365045376</v>
      </c>
      <c r="I4587" s="25">
        <v>1232938.488117774</v>
      </c>
      <c r="J4587" s="25">
        <v>466174.34526928049</v>
      </c>
      <c r="K4587" s="25">
        <v>821572.74309635395</v>
      </c>
      <c r="L4587" s="33">
        <v>499614.36243086075</v>
      </c>
    </row>
    <row r="4588" spans="2:12" x14ac:dyDescent="0.25">
      <c r="B4588" s="27">
        <v>4583</v>
      </c>
      <c r="C4588" s="24">
        <v>729140.96052533248</v>
      </c>
      <c r="D4588" s="25">
        <v>1052054.5306731206</v>
      </c>
      <c r="E4588" s="25">
        <v>2296006.6910111392</v>
      </c>
      <c r="F4588" s="25">
        <v>-483142.4042405067</v>
      </c>
      <c r="G4588" s="25">
        <v>356340.33322488796</v>
      </c>
      <c r="H4588" s="25">
        <v>856294.49622072093</v>
      </c>
      <c r="I4588" s="25">
        <v>278597.67691296339</v>
      </c>
      <c r="J4588" s="25">
        <v>9933.6319305822253</v>
      </c>
      <c r="K4588" s="25">
        <v>-1235298.8790056165</v>
      </c>
      <c r="L4588" s="33">
        <v>-512180.29004491447</v>
      </c>
    </row>
    <row r="4589" spans="2:12" x14ac:dyDescent="0.25">
      <c r="B4589" s="27">
        <v>4584</v>
      </c>
      <c r="C4589" s="24">
        <v>949876.2510647201</v>
      </c>
      <c r="D4589" s="25">
        <v>1949151.3199051376</v>
      </c>
      <c r="E4589" s="25">
        <v>452374.93462002184</v>
      </c>
      <c r="F4589" s="25">
        <v>1549114.0963846836</v>
      </c>
      <c r="G4589" s="25">
        <v>2201473.8443410592</v>
      </c>
      <c r="H4589" s="25">
        <v>1242801.2936391132</v>
      </c>
      <c r="I4589" s="25">
        <v>-63888.228832333349</v>
      </c>
      <c r="J4589" s="25">
        <v>200255.56503472803</v>
      </c>
      <c r="K4589" s="25">
        <v>-630340.21584659116</v>
      </c>
      <c r="L4589" s="33">
        <v>680070.10873165168</v>
      </c>
    </row>
    <row r="4590" spans="2:12" x14ac:dyDescent="0.25">
      <c r="B4590" s="27">
        <v>4585</v>
      </c>
      <c r="C4590" s="24">
        <v>657436.72205516975</v>
      </c>
      <c r="D4590" s="25">
        <v>-1008356.9098525979</v>
      </c>
      <c r="E4590" s="25">
        <v>1840576.6772230929</v>
      </c>
      <c r="F4590" s="25">
        <v>994451.62912807986</v>
      </c>
      <c r="G4590" s="25">
        <v>624184.73488049768</v>
      </c>
      <c r="H4590" s="25">
        <v>1576605.0802610153</v>
      </c>
      <c r="I4590" s="25">
        <v>-225959.67910453957</v>
      </c>
      <c r="J4590" s="25">
        <v>556834.54338022042</v>
      </c>
      <c r="K4590" s="25">
        <v>190347.78970531793</v>
      </c>
      <c r="L4590" s="33">
        <v>-873854.40860414552</v>
      </c>
    </row>
    <row r="4591" spans="2:12" x14ac:dyDescent="0.25">
      <c r="B4591" s="27">
        <v>4586</v>
      </c>
      <c r="C4591" s="24">
        <v>1523382.1693988275</v>
      </c>
      <c r="D4591" s="25">
        <v>1791552.5243026633</v>
      </c>
      <c r="E4591" s="25">
        <v>-63640.62342978036</v>
      </c>
      <c r="F4591" s="25">
        <v>-528212.38765679533</v>
      </c>
      <c r="G4591" s="25">
        <v>133482.36743768025</v>
      </c>
      <c r="H4591" s="25">
        <v>977644.69741561078</v>
      </c>
      <c r="I4591" s="25">
        <v>1359708.4830911532</v>
      </c>
      <c r="J4591" s="25">
        <v>-72312.521720099729</v>
      </c>
      <c r="K4591" s="25">
        <v>525707.68265414797</v>
      </c>
      <c r="L4591" s="33">
        <v>-1299848.2689294147</v>
      </c>
    </row>
    <row r="4592" spans="2:12" x14ac:dyDescent="0.25">
      <c r="B4592" s="27">
        <v>4587</v>
      </c>
      <c r="C4592" s="24">
        <v>1593239.3287788746</v>
      </c>
      <c r="D4592" s="25">
        <v>1297474.3493104004</v>
      </c>
      <c r="E4592" s="25">
        <v>-65563.133078866173</v>
      </c>
      <c r="F4592" s="25">
        <v>-483477.87651017681</v>
      </c>
      <c r="G4592" s="25">
        <v>575303.19436973706</v>
      </c>
      <c r="H4592" s="25">
        <v>2042528.379219145</v>
      </c>
      <c r="I4592" s="25">
        <v>15559.558824981563</v>
      </c>
      <c r="J4592" s="25">
        <v>809924.84699411457</v>
      </c>
      <c r="K4592" s="25">
        <v>-430960.37618344231</v>
      </c>
      <c r="L4592" s="33">
        <v>842095.81710624788</v>
      </c>
    </row>
    <row r="4593" spans="2:12" x14ac:dyDescent="0.25">
      <c r="B4593" s="27">
        <v>4588</v>
      </c>
      <c r="C4593" s="24">
        <v>512287.89595957426</v>
      </c>
      <c r="D4593" s="25">
        <v>-734318.27448184695</v>
      </c>
      <c r="E4593" s="25">
        <v>532574.83177252021</v>
      </c>
      <c r="F4593" s="25">
        <v>2283468.3311224747</v>
      </c>
      <c r="G4593" s="25">
        <v>731026.06668811711</v>
      </c>
      <c r="H4593" s="25">
        <v>1832941.2052158108</v>
      </c>
      <c r="I4593" s="25">
        <v>1656280.8726424212</v>
      </c>
      <c r="J4593" s="25">
        <v>561388.78410199611</v>
      </c>
      <c r="K4593" s="25">
        <v>1217513.6838097996</v>
      </c>
      <c r="L4593" s="33">
        <v>-1222764.3575764729</v>
      </c>
    </row>
    <row r="4594" spans="2:12" x14ac:dyDescent="0.25">
      <c r="B4594" s="27">
        <v>4589</v>
      </c>
      <c r="C4594" s="24">
        <v>933308.61870105099</v>
      </c>
      <c r="D4594" s="25">
        <v>2486672.4484298159</v>
      </c>
      <c r="E4594" s="25">
        <v>633420.52212350816</v>
      </c>
      <c r="F4594" s="25">
        <v>765554.38635866158</v>
      </c>
      <c r="G4594" s="25">
        <v>947395.29542450514</v>
      </c>
      <c r="H4594" s="25">
        <v>3151945.4867634587</v>
      </c>
      <c r="I4594" s="25">
        <v>382112.06198205892</v>
      </c>
      <c r="J4594" s="25">
        <v>2400724.4955710159</v>
      </c>
      <c r="K4594" s="25">
        <v>-417108.52865115833</v>
      </c>
      <c r="L4594" s="33">
        <v>35965.252081276849</v>
      </c>
    </row>
    <row r="4595" spans="2:12" x14ac:dyDescent="0.25">
      <c r="B4595" s="27">
        <v>4590</v>
      </c>
      <c r="C4595" s="24">
        <v>1006095.5345243416</v>
      </c>
      <c r="D4595" s="25">
        <v>329935.2923412174</v>
      </c>
      <c r="E4595" s="25">
        <v>-484066.09124435578</v>
      </c>
      <c r="F4595" s="25">
        <v>-1635720.7264450123</v>
      </c>
      <c r="G4595" s="25">
        <v>-247141.53117244877</v>
      </c>
      <c r="H4595" s="25">
        <v>-92182.217398039065</v>
      </c>
      <c r="I4595" s="25">
        <v>924832.48078392819</v>
      </c>
      <c r="J4595" s="25">
        <v>481827.08016878879</v>
      </c>
      <c r="K4595" s="25">
        <v>508298.17142618867</v>
      </c>
      <c r="L4595" s="33">
        <v>1197041.4285666305</v>
      </c>
    </row>
    <row r="4596" spans="2:12" x14ac:dyDescent="0.25">
      <c r="B4596" s="27">
        <v>4591</v>
      </c>
      <c r="C4596" s="24">
        <v>259115.20468613086</v>
      </c>
      <c r="D4596" s="25">
        <v>797373.16978456266</v>
      </c>
      <c r="E4596" s="25">
        <v>978509.53912206693</v>
      </c>
      <c r="F4596" s="25">
        <v>3476383.4305599094</v>
      </c>
      <c r="G4596" s="25">
        <v>997240.73008249328</v>
      </c>
      <c r="H4596" s="25">
        <v>281619.84941935819</v>
      </c>
      <c r="I4596" s="25">
        <v>2093518.5176376444</v>
      </c>
      <c r="J4596" s="25">
        <v>538812.32318322361</v>
      </c>
      <c r="K4596" s="25">
        <v>2459672.0278247595</v>
      </c>
      <c r="L4596" s="33">
        <v>-250889.42930414388</v>
      </c>
    </row>
    <row r="4597" spans="2:12" x14ac:dyDescent="0.25">
      <c r="B4597" s="27">
        <v>4592</v>
      </c>
      <c r="C4597" s="24">
        <v>-282493.99371218402</v>
      </c>
      <c r="D4597" s="25">
        <v>-6704.5590166151524</v>
      </c>
      <c r="E4597" s="25">
        <v>274378.70779771917</v>
      </c>
      <c r="F4597" s="25">
        <v>690637.34768176265</v>
      </c>
      <c r="G4597" s="25">
        <v>774954.55195971392</v>
      </c>
      <c r="H4597" s="25">
        <v>-92309.485954795964</v>
      </c>
      <c r="I4597" s="25">
        <v>200946.93057543132</v>
      </c>
      <c r="J4597" s="25">
        <v>264937.72614312172</v>
      </c>
      <c r="K4597" s="25">
        <v>10012.231970026158</v>
      </c>
      <c r="L4597" s="33">
        <v>55313.309258961584</v>
      </c>
    </row>
    <row r="4598" spans="2:12" x14ac:dyDescent="0.25">
      <c r="B4598" s="27">
        <v>4593</v>
      </c>
      <c r="C4598" s="24">
        <v>-1677507.946928998</v>
      </c>
      <c r="D4598" s="25">
        <v>801093.58102991432</v>
      </c>
      <c r="E4598" s="25">
        <v>-876145.70494648116</v>
      </c>
      <c r="F4598" s="25">
        <v>1199444.8061493291</v>
      </c>
      <c r="G4598" s="25">
        <v>869900.57006153511</v>
      </c>
      <c r="H4598" s="25">
        <v>240277.5384684857</v>
      </c>
      <c r="I4598" s="25">
        <v>1565747.7181725074</v>
      </c>
      <c r="J4598" s="25">
        <v>1116908.875269047</v>
      </c>
      <c r="K4598" s="25">
        <v>1916554.338008767</v>
      </c>
      <c r="L4598" s="33">
        <v>626656.84749000147</v>
      </c>
    </row>
    <row r="4599" spans="2:12" x14ac:dyDescent="0.25">
      <c r="B4599" s="27">
        <v>4594</v>
      </c>
      <c r="C4599" s="24">
        <v>973238.94670343027</v>
      </c>
      <c r="D4599" s="25">
        <v>2405836.252219982</v>
      </c>
      <c r="E4599" s="25">
        <v>833663.95937898429</v>
      </c>
      <c r="F4599" s="25">
        <v>2540537.4587310478</v>
      </c>
      <c r="G4599" s="25">
        <v>1137109.6028177682</v>
      </c>
      <c r="H4599" s="25">
        <v>1092199.4158993727</v>
      </c>
      <c r="I4599" s="25">
        <v>1651664.1767087243</v>
      </c>
      <c r="J4599" s="25">
        <v>2732920.7319787028</v>
      </c>
      <c r="K4599" s="25">
        <v>956589.81680367375</v>
      </c>
      <c r="L4599" s="33">
        <v>1377741.6371687502</v>
      </c>
    </row>
    <row r="4600" spans="2:12" x14ac:dyDescent="0.25">
      <c r="B4600" s="27">
        <v>4595</v>
      </c>
      <c r="C4600" s="24">
        <v>352515.46175655397</v>
      </c>
      <c r="D4600" s="25">
        <v>1858740.6941826781</v>
      </c>
      <c r="E4600" s="25">
        <v>2131019.7334822542</v>
      </c>
      <c r="F4600" s="25">
        <v>-69459.412248256151</v>
      </c>
      <c r="G4600" s="25">
        <v>1478900.6437216774</v>
      </c>
      <c r="H4600" s="25">
        <v>802130.95001051901</v>
      </c>
      <c r="I4600" s="25">
        <v>1970696.0316808112</v>
      </c>
      <c r="J4600" s="25">
        <v>1887852.7334818211</v>
      </c>
      <c r="K4600" s="25">
        <v>-1137145.7735152892</v>
      </c>
      <c r="L4600" s="33">
        <v>3884157.4159220057</v>
      </c>
    </row>
    <row r="4601" spans="2:12" x14ac:dyDescent="0.25">
      <c r="B4601" s="27">
        <v>4596</v>
      </c>
      <c r="C4601" s="24">
        <v>-1140182.6835811371</v>
      </c>
      <c r="D4601" s="25">
        <v>2727298.5128552048</v>
      </c>
      <c r="E4601" s="25">
        <v>1025161.6906526256</v>
      </c>
      <c r="F4601" s="25">
        <v>2063310.2848581392</v>
      </c>
      <c r="G4601" s="25">
        <v>-345081.17394065857</v>
      </c>
      <c r="H4601" s="25">
        <v>2149920.1372717721</v>
      </c>
      <c r="I4601" s="25">
        <v>1048378.7035887465</v>
      </c>
      <c r="J4601" s="25">
        <v>-569253.98493036861</v>
      </c>
      <c r="K4601" s="25">
        <v>390766.93689652067</v>
      </c>
      <c r="L4601" s="33">
        <v>1131647.8645637566</v>
      </c>
    </row>
    <row r="4602" spans="2:12" x14ac:dyDescent="0.25">
      <c r="B4602" s="27">
        <v>4597</v>
      </c>
      <c r="C4602" s="24">
        <v>-2570.1933573400602</v>
      </c>
      <c r="D4602" s="25">
        <v>149251.32920693979</v>
      </c>
      <c r="E4602" s="25">
        <v>-965878.59900950082</v>
      </c>
      <c r="F4602" s="25">
        <v>1703750.5559614962</v>
      </c>
      <c r="G4602" s="25">
        <v>-176513.53246950079</v>
      </c>
      <c r="H4602" s="25">
        <v>2274491.1022900883</v>
      </c>
      <c r="I4602" s="25">
        <v>413740.19291397557</v>
      </c>
      <c r="J4602" s="25">
        <v>1213290.7855075896</v>
      </c>
      <c r="K4602" s="25">
        <v>1443922.4733929941</v>
      </c>
      <c r="L4602" s="33">
        <v>97818.147285684012</v>
      </c>
    </row>
    <row r="4603" spans="2:12" x14ac:dyDescent="0.25">
      <c r="B4603" s="27">
        <v>4598</v>
      </c>
      <c r="C4603" s="24">
        <v>1019513.0103256181</v>
      </c>
      <c r="D4603" s="25">
        <v>1604343.2836992284</v>
      </c>
      <c r="E4603" s="25">
        <v>-6561.7226795093156</v>
      </c>
      <c r="F4603" s="25">
        <v>2359303.537140816</v>
      </c>
      <c r="G4603" s="25">
        <v>1071375.0945638418</v>
      </c>
      <c r="H4603" s="25">
        <v>1939718.7479872871</v>
      </c>
      <c r="I4603" s="25">
        <v>-294804.53531258041</v>
      </c>
      <c r="J4603" s="25">
        <v>610156.94656006014</v>
      </c>
      <c r="K4603" s="25">
        <v>2485199.8987426693</v>
      </c>
      <c r="L4603" s="33">
        <v>579244.88892303221</v>
      </c>
    </row>
    <row r="4604" spans="2:12" x14ac:dyDescent="0.25">
      <c r="B4604" s="27">
        <v>4599</v>
      </c>
      <c r="C4604" s="24">
        <v>-1050564.2986822193</v>
      </c>
      <c r="D4604" s="25">
        <v>1754493.6843427457</v>
      </c>
      <c r="E4604" s="25">
        <v>1252418.0656770067</v>
      </c>
      <c r="F4604" s="25">
        <v>700128.14609619882</v>
      </c>
      <c r="G4604" s="25">
        <v>1376667.9175523985</v>
      </c>
      <c r="H4604" s="25">
        <v>863991.93799794</v>
      </c>
      <c r="I4604" s="25">
        <v>1307769.2227704963</v>
      </c>
      <c r="J4604" s="25">
        <v>1754841.2548384322</v>
      </c>
      <c r="K4604" s="25">
        <v>2351016.7529835515</v>
      </c>
      <c r="L4604" s="33">
        <v>-529703.7180779716</v>
      </c>
    </row>
    <row r="4605" spans="2:12" x14ac:dyDescent="0.25">
      <c r="B4605" s="27">
        <v>4600</v>
      </c>
      <c r="C4605" s="24">
        <v>-1477049.732280401</v>
      </c>
      <c r="D4605" s="25">
        <v>2648093.4190074066</v>
      </c>
      <c r="E4605" s="25">
        <v>1744634.0889198617</v>
      </c>
      <c r="F4605" s="25">
        <v>1673327.1377784261</v>
      </c>
      <c r="G4605" s="25">
        <v>2073948.8199422183</v>
      </c>
      <c r="H4605" s="25">
        <v>-239726.2139461874</v>
      </c>
      <c r="I4605" s="25">
        <v>-34737.727370106615</v>
      </c>
      <c r="J4605" s="25">
        <v>-1196233.9279603534</v>
      </c>
      <c r="K4605" s="25">
        <v>549944.91478436999</v>
      </c>
      <c r="L4605" s="33">
        <v>84162.05117341876</v>
      </c>
    </row>
    <row r="4606" spans="2:12" x14ac:dyDescent="0.25">
      <c r="B4606" s="27">
        <v>4601</v>
      </c>
      <c r="C4606" s="24">
        <v>-277244.33912402811</v>
      </c>
      <c r="D4606" s="25">
        <v>1886237.3012587526</v>
      </c>
      <c r="E4606" s="25">
        <v>1287361.4293153016</v>
      </c>
      <c r="F4606" s="25">
        <v>-550103.25803563511</v>
      </c>
      <c r="G4606" s="25">
        <v>-56903.063273571432</v>
      </c>
      <c r="H4606" s="25">
        <v>-1025064.3325584284</v>
      </c>
      <c r="I4606" s="25">
        <v>513201.35556989443</v>
      </c>
      <c r="J4606" s="25">
        <v>1499927.2717771567</v>
      </c>
      <c r="K4606" s="25">
        <v>-420169.80989880953</v>
      </c>
      <c r="L4606" s="33">
        <v>-87668.414427369833</v>
      </c>
    </row>
    <row r="4607" spans="2:12" x14ac:dyDescent="0.25">
      <c r="B4607" s="27">
        <v>4602</v>
      </c>
      <c r="C4607" s="24">
        <v>48239.333241502754</v>
      </c>
      <c r="D4607" s="25">
        <v>159676.72970743384</v>
      </c>
      <c r="E4607" s="25">
        <v>388649.16468897276</v>
      </c>
      <c r="F4607" s="25">
        <v>-265336.14185009478</v>
      </c>
      <c r="G4607" s="25">
        <v>2444781.4915922796</v>
      </c>
      <c r="H4607" s="25">
        <v>296633.54800934717</v>
      </c>
      <c r="I4607" s="25">
        <v>1892309.5710336776</v>
      </c>
      <c r="J4607" s="25">
        <v>417769.93164713075</v>
      </c>
      <c r="K4607" s="25">
        <v>669392.92651259247</v>
      </c>
      <c r="L4607" s="33">
        <v>478282.37859741133</v>
      </c>
    </row>
    <row r="4608" spans="2:12" x14ac:dyDescent="0.25">
      <c r="B4608" s="27">
        <v>4603</v>
      </c>
      <c r="C4608" s="24">
        <v>308347.07795435889</v>
      </c>
      <c r="D4608" s="25">
        <v>330547.64740309957</v>
      </c>
      <c r="E4608" s="25">
        <v>2099675.7975209369</v>
      </c>
      <c r="F4608" s="25">
        <v>3565382.9950858778</v>
      </c>
      <c r="G4608" s="25">
        <v>-74966.30245319102</v>
      </c>
      <c r="H4608" s="25">
        <v>1002118.6349469558</v>
      </c>
      <c r="I4608" s="25">
        <v>1640867.4033689369</v>
      </c>
      <c r="J4608" s="25">
        <v>1963448.6345202252</v>
      </c>
      <c r="K4608" s="25">
        <v>-508464.35458492488</v>
      </c>
      <c r="L4608" s="33">
        <v>758308.74008436454</v>
      </c>
    </row>
    <row r="4609" spans="2:12" x14ac:dyDescent="0.25">
      <c r="B4609" s="27">
        <v>4604</v>
      </c>
      <c r="C4609" s="24">
        <v>467119.62599494122</v>
      </c>
      <c r="D4609" s="25">
        <v>589828.80722120637</v>
      </c>
      <c r="E4609" s="25">
        <v>637781.76576377964</v>
      </c>
      <c r="F4609" s="25">
        <v>1454502.7218364142</v>
      </c>
      <c r="G4609" s="25">
        <v>905213.09005231038</v>
      </c>
      <c r="H4609" s="25">
        <v>1002530.3555475632</v>
      </c>
      <c r="I4609" s="25">
        <v>-321174.70278307935</v>
      </c>
      <c r="J4609" s="25">
        <v>-231409.13468941022</v>
      </c>
      <c r="K4609" s="25">
        <v>-255798.34644547757</v>
      </c>
      <c r="L4609" s="33">
        <v>1988797.9352169391</v>
      </c>
    </row>
    <row r="4610" spans="2:12" x14ac:dyDescent="0.25">
      <c r="B4610" s="27">
        <v>4605</v>
      </c>
      <c r="C4610" s="24">
        <v>-72869.730017194524</v>
      </c>
      <c r="D4610" s="25">
        <v>-522960.02098321216</v>
      </c>
      <c r="E4610" s="25">
        <v>138139.21658718679</v>
      </c>
      <c r="F4610" s="25">
        <v>-221111.85539444815</v>
      </c>
      <c r="G4610" s="25">
        <v>1777869.6035015564</v>
      </c>
      <c r="H4610" s="25">
        <v>555746.87159496034</v>
      </c>
      <c r="I4610" s="25">
        <v>-330174.20537132351</v>
      </c>
      <c r="J4610" s="25">
        <v>1096363.8979850709</v>
      </c>
      <c r="K4610" s="25">
        <v>2573251.4521776717</v>
      </c>
      <c r="L4610" s="33">
        <v>366731.17640172178</v>
      </c>
    </row>
    <row r="4611" spans="2:12" x14ac:dyDescent="0.25">
      <c r="B4611" s="27">
        <v>4606</v>
      </c>
      <c r="C4611" s="24">
        <v>-612644.67423098907</v>
      </c>
      <c r="D4611" s="25">
        <v>-4185.9937058552168</v>
      </c>
      <c r="E4611" s="25">
        <v>2394342.1845280342</v>
      </c>
      <c r="F4611" s="25">
        <v>152009.7485916242</v>
      </c>
      <c r="G4611" s="25">
        <v>1950288.0130298613</v>
      </c>
      <c r="H4611" s="25">
        <v>265193.287292853</v>
      </c>
      <c r="I4611" s="25">
        <v>1246211.7683020975</v>
      </c>
      <c r="J4611" s="25">
        <v>1904802.7843124061</v>
      </c>
      <c r="K4611" s="25">
        <v>-424965.42014918011</v>
      </c>
      <c r="L4611" s="33">
        <v>-965260.43405513</v>
      </c>
    </row>
    <row r="4612" spans="2:12" x14ac:dyDescent="0.25">
      <c r="B4612" s="27">
        <v>4607</v>
      </c>
      <c r="C4612" s="24">
        <v>3195172.8573768022</v>
      </c>
      <c r="D4612" s="25">
        <v>1767234.1995133599</v>
      </c>
      <c r="E4612" s="25">
        <v>1242433.3874421073</v>
      </c>
      <c r="F4612" s="25">
        <v>415553.787945861</v>
      </c>
      <c r="G4612" s="25">
        <v>-480264.56404245645</v>
      </c>
      <c r="H4612" s="25">
        <v>201134.65587416617</v>
      </c>
      <c r="I4612" s="25">
        <v>2085352.7268638057</v>
      </c>
      <c r="J4612" s="25">
        <v>8694.1844206796959</v>
      </c>
      <c r="K4612" s="25">
        <v>61838.028158230241</v>
      </c>
      <c r="L4612" s="33">
        <v>-437272.17295577889</v>
      </c>
    </row>
    <row r="4613" spans="2:12" x14ac:dyDescent="0.25">
      <c r="B4613" s="27">
        <v>4608</v>
      </c>
      <c r="C4613" s="24">
        <v>2264114.0029527834</v>
      </c>
      <c r="D4613" s="25">
        <v>-975321.38999109622</v>
      </c>
      <c r="E4613" s="25">
        <v>296229.96129331458</v>
      </c>
      <c r="F4613" s="25">
        <v>39410.552378897555</v>
      </c>
      <c r="G4613" s="25">
        <v>-136853.90029790672</v>
      </c>
      <c r="H4613" s="25">
        <v>2469344.997546426</v>
      </c>
      <c r="I4613" s="25">
        <v>316995.62460245751</v>
      </c>
      <c r="J4613" s="25">
        <v>496173.88796126237</v>
      </c>
      <c r="K4613" s="25">
        <v>1445417.5680749584</v>
      </c>
      <c r="L4613" s="33">
        <v>1468403.6480339319</v>
      </c>
    </row>
    <row r="4614" spans="2:12" x14ac:dyDescent="0.25">
      <c r="B4614" s="27">
        <v>4609</v>
      </c>
      <c r="C4614" s="24">
        <v>-754852.64640183235</v>
      </c>
      <c r="D4614" s="25">
        <v>1577225.3557480536</v>
      </c>
      <c r="E4614" s="25">
        <v>254412.70979286544</v>
      </c>
      <c r="F4614" s="25">
        <v>-905373.43387892819</v>
      </c>
      <c r="G4614" s="25">
        <v>1174836.194869603</v>
      </c>
      <c r="H4614" s="25">
        <v>-134353.77148422273</v>
      </c>
      <c r="I4614" s="25">
        <v>1686744.6352737928</v>
      </c>
      <c r="J4614" s="25">
        <v>742891.32131917961</v>
      </c>
      <c r="K4614" s="25">
        <v>422152.8342935089</v>
      </c>
      <c r="L4614" s="33">
        <v>2562835.8552981177</v>
      </c>
    </row>
    <row r="4615" spans="2:12" x14ac:dyDescent="0.25">
      <c r="B4615" s="27">
        <v>4610</v>
      </c>
      <c r="C4615" s="24">
        <v>2339601.5740063926</v>
      </c>
      <c r="D4615" s="25">
        <v>106177.3863584334</v>
      </c>
      <c r="E4615" s="25">
        <v>-1011083.210315486</v>
      </c>
      <c r="F4615" s="25">
        <v>2145664.2849279675</v>
      </c>
      <c r="G4615" s="25">
        <v>69460.242806147784</v>
      </c>
      <c r="H4615" s="25">
        <v>682733.32066607848</v>
      </c>
      <c r="I4615" s="25">
        <v>143524.15962163173</v>
      </c>
      <c r="J4615" s="25">
        <v>-24685.242701257113</v>
      </c>
      <c r="K4615" s="25">
        <v>1180939.3301365743</v>
      </c>
      <c r="L4615" s="33">
        <v>358607.0533011416</v>
      </c>
    </row>
    <row r="4616" spans="2:12" x14ac:dyDescent="0.25">
      <c r="B4616" s="27">
        <v>4611</v>
      </c>
      <c r="C4616" s="24">
        <v>-1698893.5751624799</v>
      </c>
      <c r="D4616" s="25">
        <v>1057104.3156826128</v>
      </c>
      <c r="E4616" s="25">
        <v>101353.63830485661</v>
      </c>
      <c r="F4616" s="25">
        <v>1576646.6982001904</v>
      </c>
      <c r="G4616" s="25">
        <v>1501408.7775726388</v>
      </c>
      <c r="H4616" s="25">
        <v>478020.70272146072</v>
      </c>
      <c r="I4616" s="25">
        <v>304806.3841934707</v>
      </c>
      <c r="J4616" s="25">
        <v>-30917.984313853085</v>
      </c>
      <c r="K4616" s="25">
        <v>1719253.6348621417</v>
      </c>
      <c r="L4616" s="33">
        <v>-2258393.2276169709</v>
      </c>
    </row>
    <row r="4617" spans="2:12" x14ac:dyDescent="0.25">
      <c r="B4617" s="27">
        <v>4612</v>
      </c>
      <c r="C4617" s="24">
        <v>1502913.7167144855</v>
      </c>
      <c r="D4617" s="25">
        <v>593246.81251152186</v>
      </c>
      <c r="E4617" s="25">
        <v>-402352.84588055033</v>
      </c>
      <c r="F4617" s="25">
        <v>508963.40507171489</v>
      </c>
      <c r="G4617" s="25">
        <v>1553914.2373049576</v>
      </c>
      <c r="H4617" s="25">
        <v>1327912.8810524447</v>
      </c>
      <c r="I4617" s="25">
        <v>2031266.1885226397</v>
      </c>
      <c r="J4617" s="25">
        <v>-630854.91970628453</v>
      </c>
      <c r="K4617" s="25">
        <v>88341.573962156661</v>
      </c>
      <c r="L4617" s="33">
        <v>-1531926.6582544181</v>
      </c>
    </row>
    <row r="4618" spans="2:12" x14ac:dyDescent="0.25">
      <c r="B4618" s="27">
        <v>4613</v>
      </c>
      <c r="C4618" s="24">
        <v>1010763.4074811633</v>
      </c>
      <c r="D4618" s="25">
        <v>699971.45171382511</v>
      </c>
      <c r="E4618" s="25">
        <v>-145470.27554230671</v>
      </c>
      <c r="F4618" s="25">
        <v>-309706.1334278034</v>
      </c>
      <c r="G4618" s="25">
        <v>925240.75871523935</v>
      </c>
      <c r="H4618" s="25">
        <v>-833731.30348072341</v>
      </c>
      <c r="I4618" s="25">
        <v>218182.8011604771</v>
      </c>
      <c r="J4618" s="25">
        <v>-574152.92712320294</v>
      </c>
      <c r="K4618" s="25">
        <v>528453.68349255249</v>
      </c>
      <c r="L4618" s="33">
        <v>847066.26101264544</v>
      </c>
    </row>
    <row r="4619" spans="2:12" x14ac:dyDescent="0.25">
      <c r="B4619" s="27">
        <v>4614</v>
      </c>
      <c r="C4619" s="24">
        <v>1023766.9273026264</v>
      </c>
      <c r="D4619" s="25">
        <v>2072139.7259925581</v>
      </c>
      <c r="E4619" s="25">
        <v>1892572.4961452112</v>
      </c>
      <c r="F4619" s="25">
        <v>521431.0756618157</v>
      </c>
      <c r="G4619" s="25">
        <v>528304.7419041153</v>
      </c>
      <c r="H4619" s="25">
        <v>1201967.4144458566</v>
      </c>
      <c r="I4619" s="25">
        <v>125197.19529057806</v>
      </c>
      <c r="J4619" s="25">
        <v>1657394.0671438235</v>
      </c>
      <c r="K4619" s="25">
        <v>1033987.4128912329</v>
      </c>
      <c r="L4619" s="33">
        <v>473670.88322599325</v>
      </c>
    </row>
    <row r="4620" spans="2:12" x14ac:dyDescent="0.25">
      <c r="B4620" s="27">
        <v>4615</v>
      </c>
      <c r="C4620" s="24">
        <v>-1019411.1171509395</v>
      </c>
      <c r="D4620" s="25">
        <v>2018742.1005099798</v>
      </c>
      <c r="E4620" s="25">
        <v>1663836.5619162293</v>
      </c>
      <c r="F4620" s="25">
        <v>953412.70126407174</v>
      </c>
      <c r="G4620" s="25">
        <v>953117.36078741774</v>
      </c>
      <c r="H4620" s="25">
        <v>992675.96139112115</v>
      </c>
      <c r="I4620" s="25">
        <v>-629007.88082308276</v>
      </c>
      <c r="J4620" s="25">
        <v>856672.2073619822</v>
      </c>
      <c r="K4620" s="25">
        <v>958620.92715767212</v>
      </c>
      <c r="L4620" s="33">
        <v>-473922.44215426315</v>
      </c>
    </row>
    <row r="4621" spans="2:12" x14ac:dyDescent="0.25">
      <c r="B4621" s="27">
        <v>4616</v>
      </c>
      <c r="C4621" s="24">
        <v>-88444.690084245522</v>
      </c>
      <c r="D4621" s="25">
        <v>-289527.94598001149</v>
      </c>
      <c r="E4621" s="25">
        <v>2008377.0150179304</v>
      </c>
      <c r="F4621" s="25">
        <v>580159.37780519668</v>
      </c>
      <c r="G4621" s="25">
        <v>1545789.4957382041</v>
      </c>
      <c r="H4621" s="25">
        <v>93520.592202179134</v>
      </c>
      <c r="I4621" s="25">
        <v>361431.21702990308</v>
      </c>
      <c r="J4621" s="25">
        <v>1648533.9103224068</v>
      </c>
      <c r="K4621" s="25">
        <v>1459795.5796354786</v>
      </c>
      <c r="L4621" s="33">
        <v>1208744.0517750923</v>
      </c>
    </row>
    <row r="4622" spans="2:12" x14ac:dyDescent="0.25">
      <c r="B4622" s="27">
        <v>4617</v>
      </c>
      <c r="C4622" s="24">
        <v>2848678.4519230705</v>
      </c>
      <c r="D4622" s="25">
        <v>1102313.4535530531</v>
      </c>
      <c r="E4622" s="25">
        <v>3433545.8640227583</v>
      </c>
      <c r="F4622" s="25">
        <v>-26729.455419586971</v>
      </c>
      <c r="G4622" s="25">
        <v>3278986.9002312832</v>
      </c>
      <c r="H4622" s="25">
        <v>2865842.75701669</v>
      </c>
      <c r="I4622" s="25">
        <v>2047572.9602270406</v>
      </c>
      <c r="J4622" s="25">
        <v>502321.55921133701</v>
      </c>
      <c r="K4622" s="25">
        <v>-132487.47456488386</v>
      </c>
      <c r="L4622" s="33">
        <v>1485464.1583200647</v>
      </c>
    </row>
    <row r="4623" spans="2:12" x14ac:dyDescent="0.25">
      <c r="B4623" s="27">
        <v>4618</v>
      </c>
      <c r="C4623" s="24">
        <v>164782.29188492941</v>
      </c>
      <c r="D4623" s="25">
        <v>820705.0948378169</v>
      </c>
      <c r="E4623" s="25">
        <v>783102.79179306095</v>
      </c>
      <c r="F4623" s="25">
        <v>-845182.75588537101</v>
      </c>
      <c r="G4623" s="25">
        <v>54128.160108226351</v>
      </c>
      <c r="H4623" s="25">
        <v>245790.88778667711</v>
      </c>
      <c r="I4623" s="25">
        <v>139743.13896055799</v>
      </c>
      <c r="J4623" s="25">
        <v>311440.89926007297</v>
      </c>
      <c r="K4623" s="25">
        <v>762381.50122176576</v>
      </c>
      <c r="L4623" s="33">
        <v>3520084.7757567381</v>
      </c>
    </row>
    <row r="4624" spans="2:12" x14ac:dyDescent="0.25">
      <c r="B4624" s="27">
        <v>4619</v>
      </c>
      <c r="C4624" s="24">
        <v>3990389.3768431572</v>
      </c>
      <c r="D4624" s="25">
        <v>-417907.88216306036</v>
      </c>
      <c r="E4624" s="25">
        <v>2513511.6441483675</v>
      </c>
      <c r="F4624" s="25">
        <v>202463.36635274533</v>
      </c>
      <c r="G4624" s="25">
        <v>2354652.8160013258</v>
      </c>
      <c r="H4624" s="25">
        <v>-163748.7430107696</v>
      </c>
      <c r="I4624" s="25">
        <v>1840418.570303428</v>
      </c>
      <c r="J4624" s="25">
        <v>320204.14950945601</v>
      </c>
      <c r="K4624" s="25">
        <v>1560736.9834997002</v>
      </c>
      <c r="L4624" s="33">
        <v>992734.7339508282</v>
      </c>
    </row>
    <row r="4625" spans="2:12" x14ac:dyDescent="0.25">
      <c r="B4625" s="27">
        <v>4620</v>
      </c>
      <c r="C4625" s="24">
        <v>-378535.74004695099</v>
      </c>
      <c r="D4625" s="25">
        <v>936494.80606896337</v>
      </c>
      <c r="E4625" s="25">
        <v>812312.45125076966</v>
      </c>
      <c r="F4625" s="25">
        <v>1055969.7825345928</v>
      </c>
      <c r="G4625" s="25">
        <v>1533500.1649329262</v>
      </c>
      <c r="H4625" s="25">
        <v>860441.6387752411</v>
      </c>
      <c r="I4625" s="25">
        <v>1382841.2223002878</v>
      </c>
      <c r="J4625" s="25">
        <v>1574724.6635100711</v>
      </c>
      <c r="K4625" s="25">
        <v>280326.4145947597</v>
      </c>
      <c r="L4625" s="33">
        <v>-383530.95616395818</v>
      </c>
    </row>
    <row r="4626" spans="2:12" x14ac:dyDescent="0.25">
      <c r="B4626" s="27">
        <v>4621</v>
      </c>
      <c r="C4626" s="24">
        <v>1588081.4607081078</v>
      </c>
      <c r="D4626" s="25">
        <v>-258700.4339462365</v>
      </c>
      <c r="E4626" s="25">
        <v>1051640.5664755078</v>
      </c>
      <c r="F4626" s="25">
        <v>1583533.1405150462</v>
      </c>
      <c r="G4626" s="25">
        <v>112423.75769171584</v>
      </c>
      <c r="H4626" s="25">
        <v>1313862.4712678585</v>
      </c>
      <c r="I4626" s="25">
        <v>387354.7820716789</v>
      </c>
      <c r="J4626" s="25">
        <v>1393518.9056167617</v>
      </c>
      <c r="K4626" s="25">
        <v>258950.44659780292</v>
      </c>
      <c r="L4626" s="33">
        <v>2623533.1231437498</v>
      </c>
    </row>
    <row r="4627" spans="2:12" x14ac:dyDescent="0.25">
      <c r="B4627" s="27">
        <v>4622</v>
      </c>
      <c r="C4627" s="24">
        <v>1136708.395607037</v>
      </c>
      <c r="D4627" s="25">
        <v>-420459.3206229019</v>
      </c>
      <c r="E4627" s="25">
        <v>648013.22911950247</v>
      </c>
      <c r="F4627" s="25">
        <v>-567430.17504230794</v>
      </c>
      <c r="G4627" s="25">
        <v>441421.35897703376</v>
      </c>
      <c r="H4627" s="25">
        <v>81722.536191313528</v>
      </c>
      <c r="I4627" s="25">
        <v>363003.4651681236</v>
      </c>
      <c r="J4627" s="25">
        <v>2307921.7201557057</v>
      </c>
      <c r="K4627" s="25">
        <v>-222392.49153599609</v>
      </c>
      <c r="L4627" s="33">
        <v>998911.26240939088</v>
      </c>
    </row>
    <row r="4628" spans="2:12" x14ac:dyDescent="0.25">
      <c r="B4628" s="27">
        <v>4623</v>
      </c>
      <c r="C4628" s="24">
        <v>248595.46130617708</v>
      </c>
      <c r="D4628" s="25">
        <v>228745.69348232681</v>
      </c>
      <c r="E4628" s="25">
        <v>2599626.4259726028</v>
      </c>
      <c r="F4628" s="25">
        <v>193241.00568308122</v>
      </c>
      <c r="G4628" s="25">
        <v>348186.08109481959</v>
      </c>
      <c r="H4628" s="25">
        <v>-973378.35648265108</v>
      </c>
      <c r="I4628" s="25">
        <v>1776400.2049164679</v>
      </c>
      <c r="J4628" s="25">
        <v>606473.80946511775</v>
      </c>
      <c r="K4628" s="25">
        <v>1646413.9391690381</v>
      </c>
      <c r="L4628" s="33">
        <v>670954.60130612832</v>
      </c>
    </row>
    <row r="4629" spans="2:12" x14ac:dyDescent="0.25">
      <c r="B4629" s="27">
        <v>4624</v>
      </c>
      <c r="C4629" s="24">
        <v>473195.13465210889</v>
      </c>
      <c r="D4629" s="25">
        <v>2066255.6741781612</v>
      </c>
      <c r="E4629" s="25">
        <v>-471068.37041929644</v>
      </c>
      <c r="F4629" s="25">
        <v>637010.76618622523</v>
      </c>
      <c r="G4629" s="25">
        <v>1095639.4834398916</v>
      </c>
      <c r="H4629" s="25">
        <v>219222.97501641791</v>
      </c>
      <c r="I4629" s="25">
        <v>1340415.4253374245</v>
      </c>
      <c r="J4629" s="25">
        <v>782383.40756693156</v>
      </c>
      <c r="K4629" s="25">
        <v>1261956.9073478198</v>
      </c>
      <c r="L4629" s="33">
        <v>385278.22703535715</v>
      </c>
    </row>
    <row r="4630" spans="2:12" x14ac:dyDescent="0.25">
      <c r="B4630" s="27">
        <v>4625</v>
      </c>
      <c r="C4630" s="24">
        <v>2164923.0937927002</v>
      </c>
      <c r="D4630" s="25">
        <v>551117.51457194891</v>
      </c>
      <c r="E4630" s="25">
        <v>884819.17203644617</v>
      </c>
      <c r="F4630" s="25">
        <v>-1412012.6931213993</v>
      </c>
      <c r="G4630" s="25">
        <v>2088493.051338587</v>
      </c>
      <c r="H4630" s="25">
        <v>-292222.15358712431</v>
      </c>
      <c r="I4630" s="25">
        <v>750669.59094798006</v>
      </c>
      <c r="J4630" s="25">
        <v>688881.9398861574</v>
      </c>
      <c r="K4630" s="25">
        <v>34728.731531027704</v>
      </c>
      <c r="L4630" s="33">
        <v>1371507.4554003524</v>
      </c>
    </row>
    <row r="4631" spans="2:12" x14ac:dyDescent="0.25">
      <c r="B4631" s="27">
        <v>4626</v>
      </c>
      <c r="C4631" s="24">
        <v>-417182.51410034671</v>
      </c>
      <c r="D4631" s="25">
        <v>1065314.2799568875</v>
      </c>
      <c r="E4631" s="25">
        <v>140949.90817750152</v>
      </c>
      <c r="F4631" s="25">
        <v>2323422.8564798562</v>
      </c>
      <c r="G4631" s="25">
        <v>1447962.9176757084</v>
      </c>
      <c r="H4631" s="25">
        <v>1264374.8510249956</v>
      </c>
      <c r="I4631" s="25">
        <v>2262271.1618141504</v>
      </c>
      <c r="J4631" s="25">
        <v>2249212.3095437321</v>
      </c>
      <c r="K4631" s="25">
        <v>2325017.3403212135</v>
      </c>
      <c r="L4631" s="33">
        <v>1462574.9912832887</v>
      </c>
    </row>
    <row r="4632" spans="2:12" x14ac:dyDescent="0.25">
      <c r="B4632" s="27">
        <v>4627</v>
      </c>
      <c r="C4632" s="24">
        <v>1407203.7017439674</v>
      </c>
      <c r="D4632" s="25">
        <v>-477522.7522898796</v>
      </c>
      <c r="E4632" s="25">
        <v>1124072.2904796554</v>
      </c>
      <c r="F4632" s="25">
        <v>328686.25411494356</v>
      </c>
      <c r="G4632" s="25">
        <v>823690.53087656852</v>
      </c>
      <c r="H4632" s="25">
        <v>-70062.471678639762</v>
      </c>
      <c r="I4632" s="25">
        <v>308051.2757405201</v>
      </c>
      <c r="J4632" s="25">
        <v>94362.167985983193</v>
      </c>
      <c r="K4632" s="25">
        <v>462254.67217231169</v>
      </c>
      <c r="L4632" s="33">
        <v>778686.53253140766</v>
      </c>
    </row>
    <row r="4633" spans="2:12" x14ac:dyDescent="0.25">
      <c r="B4633" s="27">
        <v>4628</v>
      </c>
      <c r="C4633" s="24">
        <v>-684378.97835934255</v>
      </c>
      <c r="D4633" s="25">
        <v>1390714.1358808852</v>
      </c>
      <c r="E4633" s="25">
        <v>1640439.9707100652</v>
      </c>
      <c r="F4633" s="25">
        <v>1326269.7765770699</v>
      </c>
      <c r="G4633" s="25">
        <v>2042333.0057033785</v>
      </c>
      <c r="H4633" s="25">
        <v>537321.0967770135</v>
      </c>
      <c r="I4633" s="25">
        <v>925065.57183474395</v>
      </c>
      <c r="J4633" s="25">
        <v>959491.11836955789</v>
      </c>
      <c r="K4633" s="25">
        <v>1122431.6219506385</v>
      </c>
      <c r="L4633" s="33">
        <v>2026492.4356722138</v>
      </c>
    </row>
    <row r="4634" spans="2:12" x14ac:dyDescent="0.25">
      <c r="B4634" s="27">
        <v>4629</v>
      </c>
      <c r="C4634" s="24">
        <v>111723.67495075054</v>
      </c>
      <c r="D4634" s="25">
        <v>1708992.8377373288</v>
      </c>
      <c r="E4634" s="25">
        <v>632337.43990013096</v>
      </c>
      <c r="F4634" s="25">
        <v>1027849.3010734483</v>
      </c>
      <c r="G4634" s="25">
        <v>332172.98334362777</v>
      </c>
      <c r="H4634" s="25">
        <v>1851110.502529894</v>
      </c>
      <c r="I4634" s="25">
        <v>-311573.57389165787</v>
      </c>
      <c r="J4634" s="25">
        <v>-171530.12554292567</v>
      </c>
      <c r="K4634" s="25">
        <v>-140666.04580109566</v>
      </c>
      <c r="L4634" s="33">
        <v>2809981.6317231464</v>
      </c>
    </row>
    <row r="4635" spans="2:12" x14ac:dyDescent="0.25">
      <c r="B4635" s="27">
        <v>4630</v>
      </c>
      <c r="C4635" s="24">
        <v>2859103.7552011926</v>
      </c>
      <c r="D4635" s="25">
        <v>318608.26541405963</v>
      </c>
      <c r="E4635" s="25">
        <v>2098911.5501817502</v>
      </c>
      <c r="F4635" s="25">
        <v>464566.13883480104</v>
      </c>
      <c r="G4635" s="25">
        <v>-779335.39541426813</v>
      </c>
      <c r="H4635" s="25">
        <v>195551.89022122696</v>
      </c>
      <c r="I4635" s="25">
        <v>-1196997.6208791179</v>
      </c>
      <c r="J4635" s="25">
        <v>1859579.535565502</v>
      </c>
      <c r="K4635" s="25">
        <v>417012.68386636116</v>
      </c>
      <c r="L4635" s="33">
        <v>641017.7426692294</v>
      </c>
    </row>
    <row r="4636" spans="2:12" x14ac:dyDescent="0.25">
      <c r="B4636" s="27">
        <v>4631</v>
      </c>
      <c r="C4636" s="24">
        <v>757971.84561307216</v>
      </c>
      <c r="D4636" s="25">
        <v>890724.88853272796</v>
      </c>
      <c r="E4636" s="25">
        <v>1058315.9268922526</v>
      </c>
      <c r="F4636" s="25">
        <v>365295.65600763448</v>
      </c>
      <c r="G4636" s="25">
        <v>-783633.55065783812</v>
      </c>
      <c r="H4636" s="25">
        <v>-58943.019367147237</v>
      </c>
      <c r="I4636" s="25">
        <v>-771467.84229921876</v>
      </c>
      <c r="J4636" s="25">
        <v>318186.19946812373</v>
      </c>
      <c r="K4636" s="25">
        <v>-175069.7673073411</v>
      </c>
      <c r="L4636" s="33">
        <v>261715.64409830002</v>
      </c>
    </row>
    <row r="4637" spans="2:12" x14ac:dyDescent="0.25">
      <c r="B4637" s="27">
        <v>4632</v>
      </c>
      <c r="C4637" s="24">
        <v>1180254.8699839353</v>
      </c>
      <c r="D4637" s="25">
        <v>2725649.3975975537</v>
      </c>
      <c r="E4637" s="25">
        <v>1346292.1564832041</v>
      </c>
      <c r="F4637" s="25">
        <v>2091815.4364726599</v>
      </c>
      <c r="G4637" s="25">
        <v>-340763.73968286999</v>
      </c>
      <c r="H4637" s="25">
        <v>1027315.0802056175</v>
      </c>
      <c r="I4637" s="25">
        <v>452491.98499107361</v>
      </c>
      <c r="J4637" s="25">
        <v>-275047.99112149328</v>
      </c>
      <c r="K4637" s="25">
        <v>-959055.83444050746</v>
      </c>
      <c r="L4637" s="33">
        <v>762390.44060238311</v>
      </c>
    </row>
    <row r="4638" spans="2:12" x14ac:dyDescent="0.25">
      <c r="B4638" s="27">
        <v>4633</v>
      </c>
      <c r="C4638" s="24">
        <v>1569758.2976982221</v>
      </c>
      <c r="D4638" s="25">
        <v>418766.13130791485</v>
      </c>
      <c r="E4638" s="25">
        <v>3166817.8270280999</v>
      </c>
      <c r="F4638" s="25">
        <v>897959.17047204217</v>
      </c>
      <c r="G4638" s="25">
        <v>507910.11271824269</v>
      </c>
      <c r="H4638" s="25">
        <v>826646.59016213659</v>
      </c>
      <c r="I4638" s="25">
        <v>942102.37196023017</v>
      </c>
      <c r="J4638" s="25">
        <v>505351.5286571756</v>
      </c>
      <c r="K4638" s="25">
        <v>1161325.6680184864</v>
      </c>
      <c r="L4638" s="33">
        <v>421931.49011327093</v>
      </c>
    </row>
    <row r="4639" spans="2:12" x14ac:dyDescent="0.25">
      <c r="B4639" s="27">
        <v>4634</v>
      </c>
      <c r="C4639" s="24">
        <v>2259421.6201376226</v>
      </c>
      <c r="D4639" s="25">
        <v>-323730.44289813284</v>
      </c>
      <c r="E4639" s="25">
        <v>1262626.3371430896</v>
      </c>
      <c r="F4639" s="25">
        <v>1980236.719777083</v>
      </c>
      <c r="G4639" s="25">
        <v>-1076409.0021084649</v>
      </c>
      <c r="H4639" s="25">
        <v>2371003.9972483348</v>
      </c>
      <c r="I4639" s="25">
        <v>383359.34732770221</v>
      </c>
      <c r="J4639" s="25">
        <v>1864512.560770039</v>
      </c>
      <c r="K4639" s="25">
        <v>1315950.8040488739</v>
      </c>
      <c r="L4639" s="33">
        <v>-959778.87064750399</v>
      </c>
    </row>
    <row r="4640" spans="2:12" x14ac:dyDescent="0.25">
      <c r="B4640" s="27">
        <v>4635</v>
      </c>
      <c r="C4640" s="24">
        <v>914096.17733226996</v>
      </c>
      <c r="D4640" s="25">
        <v>1044714.0863381289</v>
      </c>
      <c r="E4640" s="25">
        <v>3332552.3916746899</v>
      </c>
      <c r="F4640" s="25">
        <v>-929261.65041887527</v>
      </c>
      <c r="G4640" s="25">
        <v>1756730.6010018331</v>
      </c>
      <c r="H4640" s="25">
        <v>-543232.5644040918</v>
      </c>
      <c r="I4640" s="25">
        <v>776041.17844749196</v>
      </c>
      <c r="J4640" s="25">
        <v>1074847.2735347413</v>
      </c>
      <c r="K4640" s="25">
        <v>1000672.9550584378</v>
      </c>
      <c r="L4640" s="33">
        <v>2438634.7872335007</v>
      </c>
    </row>
    <row r="4641" spans="2:12" x14ac:dyDescent="0.25">
      <c r="B4641" s="27">
        <v>4636</v>
      </c>
      <c r="C4641" s="24">
        <v>-1901029.3739800514</v>
      </c>
      <c r="D4641" s="25">
        <v>-568365.95736216987</v>
      </c>
      <c r="E4641" s="25">
        <v>2071988.4656460993</v>
      </c>
      <c r="F4641" s="25">
        <v>-436251.87227923889</v>
      </c>
      <c r="G4641" s="25">
        <v>480729.04494800931</v>
      </c>
      <c r="H4641" s="25">
        <v>1043200.4902202589</v>
      </c>
      <c r="I4641" s="25">
        <v>205266.8148698369</v>
      </c>
      <c r="J4641" s="25">
        <v>917264.20918895071</v>
      </c>
      <c r="K4641" s="25">
        <v>280742.757855759</v>
      </c>
      <c r="L4641" s="33">
        <v>1302225.3879544428</v>
      </c>
    </row>
    <row r="4642" spans="2:12" x14ac:dyDescent="0.25">
      <c r="B4642" s="27">
        <v>4637</v>
      </c>
      <c r="C4642" s="24">
        <v>-1310702.0936168774</v>
      </c>
      <c r="D4642" s="25">
        <v>-66053.27180296462</v>
      </c>
      <c r="E4642" s="25">
        <v>484448.73120578239</v>
      </c>
      <c r="F4642" s="25">
        <v>279498.44353024196</v>
      </c>
      <c r="G4642" s="25">
        <v>-761231.6384564233</v>
      </c>
      <c r="H4642" s="25">
        <v>880179.60302391369</v>
      </c>
      <c r="I4642" s="25">
        <v>1819831.2317092521</v>
      </c>
      <c r="J4642" s="25">
        <v>-562952.7619545795</v>
      </c>
      <c r="K4642" s="25">
        <v>2099582.3251569355</v>
      </c>
      <c r="L4642" s="33">
        <v>691198.71415555291</v>
      </c>
    </row>
    <row r="4643" spans="2:12" x14ac:dyDescent="0.25">
      <c r="B4643" s="27">
        <v>4638</v>
      </c>
      <c r="C4643" s="24">
        <v>-1485550.4356164872</v>
      </c>
      <c r="D4643" s="25">
        <v>-664206.41198352398</v>
      </c>
      <c r="E4643" s="25">
        <v>2702475.0033122376</v>
      </c>
      <c r="F4643" s="25">
        <v>266015.20187462121</v>
      </c>
      <c r="G4643" s="25">
        <v>1796594.0468438948</v>
      </c>
      <c r="H4643" s="25">
        <v>1558029.8481908459</v>
      </c>
      <c r="I4643" s="25">
        <v>1759205.8867858849</v>
      </c>
      <c r="J4643" s="25">
        <v>480330.40971950674</v>
      </c>
      <c r="K4643" s="25">
        <v>-559600.39637901541</v>
      </c>
      <c r="L4643" s="33">
        <v>2936006.3394685476</v>
      </c>
    </row>
    <row r="4644" spans="2:12" x14ac:dyDescent="0.25">
      <c r="B4644" s="27">
        <v>4639</v>
      </c>
      <c r="C4644" s="24">
        <v>2131085.3340411698</v>
      </c>
      <c r="D4644" s="25">
        <v>2849289.7314984761</v>
      </c>
      <c r="E4644" s="25">
        <v>546745.04770018021</v>
      </c>
      <c r="F4644" s="25">
        <v>609823.70534740435</v>
      </c>
      <c r="G4644" s="25">
        <v>425388.91959379846</v>
      </c>
      <c r="H4644" s="25">
        <v>1019468.193985262</v>
      </c>
      <c r="I4644" s="25">
        <v>3203119.3673235113</v>
      </c>
      <c r="J4644" s="25">
        <v>1964317.274244668</v>
      </c>
      <c r="K4644" s="25">
        <v>2334936.8627533773</v>
      </c>
      <c r="L4644" s="33">
        <v>70292.880135679152</v>
      </c>
    </row>
    <row r="4645" spans="2:12" x14ac:dyDescent="0.25">
      <c r="B4645" s="27">
        <v>4640</v>
      </c>
      <c r="C4645" s="24">
        <v>2678026.7685341709</v>
      </c>
      <c r="D4645" s="25">
        <v>775665.58300794661</v>
      </c>
      <c r="E4645" s="25">
        <v>327286.98849481298</v>
      </c>
      <c r="F4645" s="25">
        <v>2529402.7783367429</v>
      </c>
      <c r="G4645" s="25">
        <v>1895116.4464994874</v>
      </c>
      <c r="H4645" s="25">
        <v>-139481.15873289434</v>
      </c>
      <c r="I4645" s="25">
        <v>1718300.8695374513</v>
      </c>
      <c r="J4645" s="25">
        <v>726611.43596886471</v>
      </c>
      <c r="K4645" s="25">
        <v>441289.48578055948</v>
      </c>
      <c r="L4645" s="33">
        <v>582349.07512403745</v>
      </c>
    </row>
    <row r="4646" spans="2:12" x14ac:dyDescent="0.25">
      <c r="B4646" s="27">
        <v>4641</v>
      </c>
      <c r="C4646" s="24">
        <v>938064.12996064033</v>
      </c>
      <c r="D4646" s="25">
        <v>-2160774.0029485915</v>
      </c>
      <c r="E4646" s="25">
        <v>-23966.714510393329</v>
      </c>
      <c r="F4646" s="25">
        <v>1598422.8134204787</v>
      </c>
      <c r="G4646" s="25">
        <v>679883.24633224495</v>
      </c>
      <c r="H4646" s="25">
        <v>655556.36366889346</v>
      </c>
      <c r="I4646" s="25">
        <v>467194.51155635621</v>
      </c>
      <c r="J4646" s="25">
        <v>-1170171.6425041943</v>
      </c>
      <c r="K4646" s="25">
        <v>-889248.30079791415</v>
      </c>
      <c r="L4646" s="33">
        <v>2757464.6368193827</v>
      </c>
    </row>
    <row r="4647" spans="2:12" x14ac:dyDescent="0.25">
      <c r="B4647" s="27">
        <v>4642</v>
      </c>
      <c r="C4647" s="24">
        <v>2204585.3349396521</v>
      </c>
      <c r="D4647" s="25">
        <v>1649972.7212082557</v>
      </c>
      <c r="E4647" s="25">
        <v>65879.808006063569</v>
      </c>
      <c r="F4647" s="25">
        <v>905557.90974032879</v>
      </c>
      <c r="G4647" s="25">
        <v>2365539.7753561684</v>
      </c>
      <c r="H4647" s="25">
        <v>1072646.3982416699</v>
      </c>
      <c r="I4647" s="25">
        <v>1743646.3080070484</v>
      </c>
      <c r="J4647" s="25">
        <v>1567417.2384148487</v>
      </c>
      <c r="K4647" s="25">
        <v>401129.29995290935</v>
      </c>
      <c r="L4647" s="33">
        <v>1739959.3816276449</v>
      </c>
    </row>
    <row r="4648" spans="2:12" x14ac:dyDescent="0.25">
      <c r="B4648" s="27">
        <v>4643</v>
      </c>
      <c r="C4648" s="24">
        <v>415347.03582938062</v>
      </c>
      <c r="D4648" s="25">
        <v>3633398.5186799895</v>
      </c>
      <c r="E4648" s="25">
        <v>2309143.8099859837</v>
      </c>
      <c r="F4648" s="25">
        <v>3136785.6120564621</v>
      </c>
      <c r="G4648" s="25">
        <v>54366.492571815848</v>
      </c>
      <c r="H4648" s="25">
        <v>1969366.034218593</v>
      </c>
      <c r="I4648" s="25">
        <v>1673004.1844289824</v>
      </c>
      <c r="J4648" s="25">
        <v>1119664.8347102571</v>
      </c>
      <c r="K4648" s="25">
        <v>3443763.6772063528</v>
      </c>
      <c r="L4648" s="33">
        <v>439581.60627422249</v>
      </c>
    </row>
    <row r="4649" spans="2:12" x14ac:dyDescent="0.25">
      <c r="B4649" s="27">
        <v>4644</v>
      </c>
      <c r="C4649" s="24">
        <v>-4473.1588593558408</v>
      </c>
      <c r="D4649" s="25">
        <v>1116216.1228963644</v>
      </c>
      <c r="E4649" s="25">
        <v>446457.3605512348</v>
      </c>
      <c r="F4649" s="25">
        <v>1062647.4975733096</v>
      </c>
      <c r="G4649" s="25">
        <v>811056.46227972861</v>
      </c>
      <c r="H4649" s="25">
        <v>-1233061.9671834791</v>
      </c>
      <c r="I4649" s="25">
        <v>1422818.577322836</v>
      </c>
      <c r="J4649" s="25">
        <v>1303979.4633021941</v>
      </c>
      <c r="K4649" s="25">
        <v>926719.7026025583</v>
      </c>
      <c r="L4649" s="33">
        <v>1717559.7616863474</v>
      </c>
    </row>
    <row r="4650" spans="2:12" x14ac:dyDescent="0.25">
      <c r="B4650" s="27">
        <v>4645</v>
      </c>
      <c r="C4650" s="24">
        <v>2544778.3183485023</v>
      </c>
      <c r="D4650" s="25">
        <v>350290.4255629098</v>
      </c>
      <c r="E4650" s="25">
        <v>436704.25378989475</v>
      </c>
      <c r="F4650" s="25">
        <v>2128905.6362224496</v>
      </c>
      <c r="G4650" s="25">
        <v>273242.77477032691</v>
      </c>
      <c r="H4650" s="25">
        <v>866216.74200395402</v>
      </c>
      <c r="I4650" s="25">
        <v>1518971.0601209891</v>
      </c>
      <c r="J4650" s="25">
        <v>331934.97746799048</v>
      </c>
      <c r="K4650" s="25">
        <v>-318031.46395347733</v>
      </c>
      <c r="L4650" s="33">
        <v>-3573221.616742067</v>
      </c>
    </row>
    <row r="4651" spans="2:12" x14ac:dyDescent="0.25">
      <c r="B4651" s="27">
        <v>4646</v>
      </c>
      <c r="C4651" s="24">
        <v>-612284.6513464693</v>
      </c>
      <c r="D4651" s="25">
        <v>1948653.2825705931</v>
      </c>
      <c r="E4651" s="25">
        <v>277196.51750804251</v>
      </c>
      <c r="F4651" s="25">
        <v>565935.83597474173</v>
      </c>
      <c r="G4651" s="25">
        <v>149680.31004477292</v>
      </c>
      <c r="H4651" s="25">
        <v>-607770.06606570212</v>
      </c>
      <c r="I4651" s="25">
        <v>2059226.9377503339</v>
      </c>
      <c r="J4651" s="25">
        <v>-517877.84385232069</v>
      </c>
      <c r="K4651" s="25">
        <v>1439054.0015410641</v>
      </c>
      <c r="L4651" s="33">
        <v>-720879.54952509608</v>
      </c>
    </row>
    <row r="4652" spans="2:12" x14ac:dyDescent="0.25">
      <c r="B4652" s="27">
        <v>4647</v>
      </c>
      <c r="C4652" s="24">
        <v>-692656.79737266107</v>
      </c>
      <c r="D4652" s="25">
        <v>2291675.6483222591</v>
      </c>
      <c r="E4652" s="25">
        <v>683142.31986451754</v>
      </c>
      <c r="F4652" s="25">
        <v>1128251.7424799763</v>
      </c>
      <c r="G4652" s="25">
        <v>737607.38147496991</v>
      </c>
      <c r="H4652" s="25">
        <v>1039828.1055012904</v>
      </c>
      <c r="I4652" s="25">
        <v>82106.649280313402</v>
      </c>
      <c r="J4652" s="25">
        <v>-63359.994088799693</v>
      </c>
      <c r="K4652" s="25">
        <v>733057.38130390644</v>
      </c>
      <c r="L4652" s="33">
        <v>1324949.8246170543</v>
      </c>
    </row>
    <row r="4653" spans="2:12" x14ac:dyDescent="0.25">
      <c r="B4653" s="27">
        <v>4648</v>
      </c>
      <c r="C4653" s="24">
        <v>-495451.63352788659</v>
      </c>
      <c r="D4653" s="25">
        <v>-1161315.2481740783</v>
      </c>
      <c r="E4653" s="25">
        <v>-659926.13118141005</v>
      </c>
      <c r="F4653" s="25">
        <v>274742.87442025216</v>
      </c>
      <c r="G4653" s="25">
        <v>373402.2229025308</v>
      </c>
      <c r="H4653" s="25">
        <v>1227681.8651402052</v>
      </c>
      <c r="I4653" s="25">
        <v>797939.54292265186</v>
      </c>
      <c r="J4653" s="25">
        <v>-638334.74155890569</v>
      </c>
      <c r="K4653" s="25">
        <v>-333421.20892980369</v>
      </c>
      <c r="L4653" s="33">
        <v>1449562.2817826495</v>
      </c>
    </row>
    <row r="4654" spans="2:12" x14ac:dyDescent="0.25">
      <c r="B4654" s="27">
        <v>4649</v>
      </c>
      <c r="C4654" s="24">
        <v>2334851.2606716007</v>
      </c>
      <c r="D4654" s="25">
        <v>706121.66810701136</v>
      </c>
      <c r="E4654" s="25">
        <v>1351988.1962942686</v>
      </c>
      <c r="F4654" s="25">
        <v>1176292.0830139192</v>
      </c>
      <c r="G4654" s="25">
        <v>1400441.1387368306</v>
      </c>
      <c r="H4654" s="25">
        <v>1105740.1335882228</v>
      </c>
      <c r="I4654" s="25">
        <v>1768035.6373958401</v>
      </c>
      <c r="J4654" s="25">
        <v>1225394.8343823589</v>
      </c>
      <c r="K4654" s="25">
        <v>1002987.8864624007</v>
      </c>
      <c r="L4654" s="33">
        <v>903097.64731434081</v>
      </c>
    </row>
    <row r="4655" spans="2:12" x14ac:dyDescent="0.25">
      <c r="B4655" s="27">
        <v>4650</v>
      </c>
      <c r="C4655" s="24">
        <v>1329218.0795964105</v>
      </c>
      <c r="D4655" s="25">
        <v>1549649.8494590656</v>
      </c>
      <c r="E4655" s="25">
        <v>1559856.6709628804</v>
      </c>
      <c r="F4655" s="25">
        <v>-952918.36931217648</v>
      </c>
      <c r="G4655" s="25">
        <v>108886.82974843075</v>
      </c>
      <c r="H4655" s="25">
        <v>1948777.8370615058</v>
      </c>
      <c r="I4655" s="25">
        <v>683878.50667622313</v>
      </c>
      <c r="J4655" s="25">
        <v>1783383.8913477715</v>
      </c>
      <c r="K4655" s="25">
        <v>809983.91180979321</v>
      </c>
      <c r="L4655" s="33">
        <v>225876.69383315882</v>
      </c>
    </row>
    <row r="4656" spans="2:12" x14ac:dyDescent="0.25">
      <c r="B4656" s="27">
        <v>4651</v>
      </c>
      <c r="C4656" s="24">
        <v>2381916.2672317736</v>
      </c>
      <c r="D4656" s="25">
        <v>2954927.6345331455</v>
      </c>
      <c r="E4656" s="25">
        <v>711340.32052383479</v>
      </c>
      <c r="F4656" s="25">
        <v>1680110.6839472381</v>
      </c>
      <c r="G4656" s="25">
        <v>-43889.771557278</v>
      </c>
      <c r="H4656" s="25">
        <v>621060.3628264498</v>
      </c>
      <c r="I4656" s="25">
        <v>-137244.91811912786</v>
      </c>
      <c r="J4656" s="25">
        <v>-1653535.6003557742</v>
      </c>
      <c r="K4656" s="25">
        <v>877705.14225917868</v>
      </c>
      <c r="L4656" s="33">
        <v>1723099.9695379441</v>
      </c>
    </row>
    <row r="4657" spans="2:12" x14ac:dyDescent="0.25">
      <c r="B4657" s="27">
        <v>4652</v>
      </c>
      <c r="C4657" s="24">
        <v>-397681.7284289673</v>
      </c>
      <c r="D4657" s="25">
        <v>1394738.8592959065</v>
      </c>
      <c r="E4657" s="25">
        <v>38485.936016664375</v>
      </c>
      <c r="F4657" s="25">
        <v>1507895.7398242364</v>
      </c>
      <c r="G4657" s="25">
        <v>-385368.53341292776</v>
      </c>
      <c r="H4657" s="25">
        <v>1359671.4600918423</v>
      </c>
      <c r="I4657" s="25">
        <v>1189343.9595252825</v>
      </c>
      <c r="J4657" s="25">
        <v>763429.62714045634</v>
      </c>
      <c r="K4657" s="25">
        <v>-2318129.4257182935</v>
      </c>
      <c r="L4657" s="33">
        <v>149093.05106814252</v>
      </c>
    </row>
    <row r="4658" spans="2:12" x14ac:dyDescent="0.25">
      <c r="B4658" s="27">
        <v>4653</v>
      </c>
      <c r="C4658" s="24">
        <v>1497239.6471729046</v>
      </c>
      <c r="D4658" s="25">
        <v>1950138.02410708</v>
      </c>
      <c r="E4658" s="25">
        <v>146535.5211998187</v>
      </c>
      <c r="F4658" s="25">
        <v>475950.82754297368</v>
      </c>
      <c r="G4658" s="25">
        <v>897557.55365913734</v>
      </c>
      <c r="H4658" s="25">
        <v>727688.91387800965</v>
      </c>
      <c r="I4658" s="25">
        <v>154338.41449488141</v>
      </c>
      <c r="J4658" s="25">
        <v>726829.56707884651</v>
      </c>
      <c r="K4658" s="25">
        <v>406262.28576463927</v>
      </c>
      <c r="L4658" s="33">
        <v>1456339.5265963115</v>
      </c>
    </row>
    <row r="4659" spans="2:12" x14ac:dyDescent="0.25">
      <c r="B4659" s="27">
        <v>4654</v>
      </c>
      <c r="C4659" s="24">
        <v>1375715.9774123593</v>
      </c>
      <c r="D4659" s="25">
        <v>915153.5884295865</v>
      </c>
      <c r="E4659" s="25">
        <v>1567909.9399509374</v>
      </c>
      <c r="F4659" s="25">
        <v>1016054.0980943814</v>
      </c>
      <c r="G4659" s="25">
        <v>366298.59737132769</v>
      </c>
      <c r="H4659" s="25">
        <v>468118.50663626706</v>
      </c>
      <c r="I4659" s="25">
        <v>-96568.102966862265</v>
      </c>
      <c r="J4659" s="25">
        <v>-119930.35917352652</v>
      </c>
      <c r="K4659" s="25">
        <v>-130185.42059463914</v>
      </c>
      <c r="L4659" s="33">
        <v>-232433.18755981466</v>
      </c>
    </row>
    <row r="4660" spans="2:12" x14ac:dyDescent="0.25">
      <c r="B4660" s="27">
        <v>4655</v>
      </c>
      <c r="C4660" s="24">
        <v>-1176193.0571385298</v>
      </c>
      <c r="D4660" s="25">
        <v>1298330.9831252201</v>
      </c>
      <c r="E4660" s="25">
        <v>1154209.5760604232</v>
      </c>
      <c r="F4660" s="25">
        <v>-623804.82109425077</v>
      </c>
      <c r="G4660" s="25">
        <v>2105523.6721309368</v>
      </c>
      <c r="H4660" s="25">
        <v>15603.200302949175</v>
      </c>
      <c r="I4660" s="25">
        <v>1200006.2611908228</v>
      </c>
      <c r="J4660" s="25">
        <v>-621564.00937443506</v>
      </c>
      <c r="K4660" s="25">
        <v>1724084.9736166382</v>
      </c>
      <c r="L4660" s="33">
        <v>-372159.54169187555</v>
      </c>
    </row>
    <row r="4661" spans="2:12" x14ac:dyDescent="0.25">
      <c r="B4661" s="27">
        <v>4656</v>
      </c>
      <c r="C4661" s="24">
        <v>192096.01543340972</v>
      </c>
      <c r="D4661" s="25">
        <v>818420.53256211942</v>
      </c>
      <c r="E4661" s="25">
        <v>2009867.0633070944</v>
      </c>
      <c r="F4661" s="25">
        <v>3106177.219633569</v>
      </c>
      <c r="G4661" s="25">
        <v>1985726.0020553898</v>
      </c>
      <c r="H4661" s="25">
        <v>956269.27698671957</v>
      </c>
      <c r="I4661" s="25">
        <v>356984.46208176063</v>
      </c>
      <c r="J4661" s="25">
        <v>1270626.4303102666</v>
      </c>
      <c r="K4661" s="25">
        <v>-913258.47977579432</v>
      </c>
      <c r="L4661" s="33">
        <v>666884.30239380244</v>
      </c>
    </row>
    <row r="4662" spans="2:12" x14ac:dyDescent="0.25">
      <c r="B4662" s="27">
        <v>4657</v>
      </c>
      <c r="C4662" s="24">
        <v>1363877.4741020012</v>
      </c>
      <c r="D4662" s="25">
        <v>-100716.98793394072</v>
      </c>
      <c r="E4662" s="25">
        <v>3686051.7579315016</v>
      </c>
      <c r="F4662" s="25">
        <v>1230095.2018146571</v>
      </c>
      <c r="G4662" s="25">
        <v>1088778.2114627212</v>
      </c>
      <c r="H4662" s="25">
        <v>511754.35852369945</v>
      </c>
      <c r="I4662" s="25">
        <v>-379835.88995202165</v>
      </c>
      <c r="J4662" s="25">
        <v>1344205.6136397575</v>
      </c>
      <c r="K4662" s="25">
        <v>1548304.6218536259</v>
      </c>
      <c r="L4662" s="33">
        <v>1538428.4526879634</v>
      </c>
    </row>
    <row r="4663" spans="2:12" x14ac:dyDescent="0.25">
      <c r="B4663" s="27">
        <v>4658</v>
      </c>
      <c r="C4663" s="24">
        <v>228281.20980041055</v>
      </c>
      <c r="D4663" s="25">
        <v>2908705.9498416912</v>
      </c>
      <c r="E4663" s="25">
        <v>900061.80194750614</v>
      </c>
      <c r="F4663" s="25">
        <v>372275.04699032102</v>
      </c>
      <c r="G4663" s="25">
        <v>2626420.8774416344</v>
      </c>
      <c r="H4663" s="25">
        <v>68514.60696573602</v>
      </c>
      <c r="I4663" s="25">
        <v>1379842.7579624644</v>
      </c>
      <c r="J4663" s="25">
        <v>2896566.9398330022</v>
      </c>
      <c r="K4663" s="25">
        <v>984161.93585221516</v>
      </c>
      <c r="L4663" s="33">
        <v>32739.056597376242</v>
      </c>
    </row>
    <row r="4664" spans="2:12" x14ac:dyDescent="0.25">
      <c r="B4664" s="27">
        <v>4659</v>
      </c>
      <c r="C4664" s="24">
        <v>-1315319.855723286</v>
      </c>
      <c r="D4664" s="25">
        <v>462841.38377189822</v>
      </c>
      <c r="E4664" s="25">
        <v>2008231.5014925301</v>
      </c>
      <c r="F4664" s="25">
        <v>1257868.2833178435</v>
      </c>
      <c r="G4664" s="25">
        <v>163351.00981842866</v>
      </c>
      <c r="H4664" s="25">
        <v>2066804.5727592041</v>
      </c>
      <c r="I4664" s="25">
        <v>793471.65937524382</v>
      </c>
      <c r="J4664" s="25">
        <v>-528121.74856964126</v>
      </c>
      <c r="K4664" s="25">
        <v>1323292.2248770213</v>
      </c>
      <c r="L4664" s="33">
        <v>579490.76377141709</v>
      </c>
    </row>
    <row r="4665" spans="2:12" x14ac:dyDescent="0.25">
      <c r="B4665" s="27">
        <v>4660</v>
      </c>
      <c r="C4665" s="24">
        <v>425103.74791275198</v>
      </c>
      <c r="D4665" s="25">
        <v>855543.7611300624</v>
      </c>
      <c r="E4665" s="25">
        <v>2951161.7357052397</v>
      </c>
      <c r="F4665" s="25">
        <v>542402.58789832797</v>
      </c>
      <c r="G4665" s="25">
        <v>642522.30783394445</v>
      </c>
      <c r="H4665" s="25">
        <v>168241.14258086542</v>
      </c>
      <c r="I4665" s="25">
        <v>1310694.6748317098</v>
      </c>
      <c r="J4665" s="25">
        <v>480224.52181425039</v>
      </c>
      <c r="K4665" s="25">
        <v>2114062.2893278589</v>
      </c>
      <c r="L4665" s="33">
        <v>-1469617.9560058473</v>
      </c>
    </row>
    <row r="4666" spans="2:12" x14ac:dyDescent="0.25">
      <c r="B4666" s="27">
        <v>4661</v>
      </c>
      <c r="C4666" s="24">
        <v>1978596.1071377299</v>
      </c>
      <c r="D4666" s="25">
        <v>-344210.02007593121</v>
      </c>
      <c r="E4666" s="25">
        <v>450659.92393654864</v>
      </c>
      <c r="F4666" s="25">
        <v>1011814.3507822864</v>
      </c>
      <c r="G4666" s="25">
        <v>1538368.624552181</v>
      </c>
      <c r="H4666" s="25">
        <v>705481.78796812613</v>
      </c>
      <c r="I4666" s="25">
        <v>531584.36399907805</v>
      </c>
      <c r="J4666" s="25">
        <v>1310918.0490341256</v>
      </c>
      <c r="K4666" s="25">
        <v>1957277.0398373567</v>
      </c>
      <c r="L4666" s="33">
        <v>2731236.4664407475</v>
      </c>
    </row>
    <row r="4667" spans="2:12" x14ac:dyDescent="0.25">
      <c r="B4667" s="27">
        <v>4662</v>
      </c>
      <c r="C4667" s="24">
        <v>1641438.8883073051</v>
      </c>
      <c r="D4667" s="25">
        <v>-686525.69547841838</v>
      </c>
      <c r="E4667" s="25">
        <v>-683615.65239988174</v>
      </c>
      <c r="F4667" s="25">
        <v>-946817.65629230021</v>
      </c>
      <c r="G4667" s="25">
        <v>1430296.4223375088</v>
      </c>
      <c r="H4667" s="25">
        <v>3876792.4187333412</v>
      </c>
      <c r="I4667" s="25">
        <v>868929.58597824629</v>
      </c>
      <c r="J4667" s="25">
        <v>2118055.7361446489</v>
      </c>
      <c r="K4667" s="25">
        <v>932435.84092938807</v>
      </c>
      <c r="L4667" s="33">
        <v>621665.19671088178</v>
      </c>
    </row>
    <row r="4668" spans="2:12" x14ac:dyDescent="0.25">
      <c r="B4668" s="27">
        <v>4663</v>
      </c>
      <c r="C4668" s="24">
        <v>1374769.3381638243</v>
      </c>
      <c r="D4668" s="25">
        <v>2970243.7202669182</v>
      </c>
      <c r="E4668" s="25">
        <v>72669.671012895182</v>
      </c>
      <c r="F4668" s="25">
        <v>2427580.7632701015</v>
      </c>
      <c r="G4668" s="25">
        <v>483657.43754918221</v>
      </c>
      <c r="H4668" s="25">
        <v>695956.8676556414</v>
      </c>
      <c r="I4668" s="25">
        <v>736563.89122507069</v>
      </c>
      <c r="J4668" s="25">
        <v>114247.34893959668</v>
      </c>
      <c r="K4668" s="25">
        <v>-540167.14645379316</v>
      </c>
      <c r="L4668" s="33">
        <v>2337619.5092306174</v>
      </c>
    </row>
    <row r="4669" spans="2:12" x14ac:dyDescent="0.25">
      <c r="B4669" s="27">
        <v>4664</v>
      </c>
      <c r="C4669" s="24">
        <v>1758592.9921408221</v>
      </c>
      <c r="D4669" s="25">
        <v>11805.738976073917</v>
      </c>
      <c r="E4669" s="25">
        <v>278906.76062184246</v>
      </c>
      <c r="F4669" s="25">
        <v>1861289.2169289137</v>
      </c>
      <c r="G4669" s="25">
        <v>1172706.2077573733</v>
      </c>
      <c r="H4669" s="25">
        <v>485545.78936332045</v>
      </c>
      <c r="I4669" s="25">
        <v>1318547.9016299369</v>
      </c>
      <c r="J4669" s="25">
        <v>1342252.9782894719</v>
      </c>
      <c r="K4669" s="25">
        <v>2162250.2857413334</v>
      </c>
      <c r="L4669" s="33">
        <v>1646662.7473857021</v>
      </c>
    </row>
    <row r="4670" spans="2:12" x14ac:dyDescent="0.25">
      <c r="B4670" s="27">
        <v>4665</v>
      </c>
      <c r="C4670" s="24">
        <v>-157128.05557865929</v>
      </c>
      <c r="D4670" s="25">
        <v>3627879.620592433</v>
      </c>
      <c r="E4670" s="25">
        <v>696757.78118633851</v>
      </c>
      <c r="F4670" s="25">
        <v>1497311.7629400366</v>
      </c>
      <c r="G4670" s="25">
        <v>1427635.4137957259</v>
      </c>
      <c r="H4670" s="25">
        <v>780749.28929793276</v>
      </c>
      <c r="I4670" s="25">
        <v>614029.25130092911</v>
      </c>
      <c r="J4670" s="25">
        <v>-594304.25297935121</v>
      </c>
      <c r="K4670" s="25">
        <v>3258343.0643806634</v>
      </c>
      <c r="L4670" s="33">
        <v>339848.89183419477</v>
      </c>
    </row>
    <row r="4671" spans="2:12" x14ac:dyDescent="0.25">
      <c r="B4671" s="27">
        <v>4666</v>
      </c>
      <c r="C4671" s="24">
        <v>936749.1897221054</v>
      </c>
      <c r="D4671" s="25">
        <v>44384.395158289932</v>
      </c>
      <c r="E4671" s="25">
        <v>199171.43828163063</v>
      </c>
      <c r="F4671" s="25">
        <v>746329.36808227841</v>
      </c>
      <c r="G4671" s="25">
        <v>-116196.86915040016</v>
      </c>
      <c r="H4671" s="25">
        <v>286645.90050190128</v>
      </c>
      <c r="I4671" s="25">
        <v>1778683.1837813179</v>
      </c>
      <c r="J4671" s="25">
        <v>-165940.76873618085</v>
      </c>
      <c r="K4671" s="25">
        <v>2130439.9286420317</v>
      </c>
      <c r="L4671" s="33">
        <v>1265133.0670986548</v>
      </c>
    </row>
    <row r="4672" spans="2:12" x14ac:dyDescent="0.25">
      <c r="B4672" s="27">
        <v>4667</v>
      </c>
      <c r="C4672" s="24">
        <v>698053.86151958443</v>
      </c>
      <c r="D4672" s="25">
        <v>1710420.8377598217</v>
      </c>
      <c r="E4672" s="25">
        <v>330296.83017086936</v>
      </c>
      <c r="F4672" s="25">
        <v>3016656.5292908112</v>
      </c>
      <c r="G4672" s="25">
        <v>15375.069024418481</v>
      </c>
      <c r="H4672" s="25">
        <v>1086708.7683594082</v>
      </c>
      <c r="I4672" s="25">
        <v>-1307085.6003894848</v>
      </c>
      <c r="J4672" s="25">
        <v>183831.53537912108</v>
      </c>
      <c r="K4672" s="25">
        <v>-2031141.5880951688</v>
      </c>
      <c r="L4672" s="33">
        <v>169251.10742282076</v>
      </c>
    </row>
    <row r="4673" spans="2:12" x14ac:dyDescent="0.25">
      <c r="B4673" s="27">
        <v>4668</v>
      </c>
      <c r="C4673" s="24">
        <v>-1781801.6657987672</v>
      </c>
      <c r="D4673" s="25">
        <v>1997309.0731520681</v>
      </c>
      <c r="E4673" s="25">
        <v>1443406.4149975809</v>
      </c>
      <c r="F4673" s="25">
        <v>1821440.9388183909</v>
      </c>
      <c r="G4673" s="25">
        <v>184826.34117010655</v>
      </c>
      <c r="H4673" s="25">
        <v>1706874.8130919323</v>
      </c>
      <c r="I4673" s="25">
        <v>-841382.07172391238</v>
      </c>
      <c r="J4673" s="25">
        <v>-543523.57653449848</v>
      </c>
      <c r="K4673" s="25">
        <v>-976415.87054528249</v>
      </c>
      <c r="L4673" s="33">
        <v>98770.319650604855</v>
      </c>
    </row>
    <row r="4674" spans="2:12" x14ac:dyDescent="0.25">
      <c r="B4674" s="27">
        <v>4669</v>
      </c>
      <c r="C4674" s="24">
        <v>289745.06312681129</v>
      </c>
      <c r="D4674" s="25">
        <v>-928673.04958504159</v>
      </c>
      <c r="E4674" s="25">
        <v>741236.11559620872</v>
      </c>
      <c r="F4674" s="25">
        <v>-776632.56001051236</v>
      </c>
      <c r="G4674" s="25">
        <v>1324740.6917268885</v>
      </c>
      <c r="H4674" s="25">
        <v>1201020.1742179226</v>
      </c>
      <c r="I4674" s="25">
        <v>570752.0419797143</v>
      </c>
      <c r="J4674" s="25">
        <v>-153269.04740121542</v>
      </c>
      <c r="K4674" s="25">
        <v>3226892.7172930618</v>
      </c>
      <c r="L4674" s="33">
        <v>1063008.9545180877</v>
      </c>
    </row>
    <row r="4675" spans="2:12" x14ac:dyDescent="0.25">
      <c r="B4675" s="27">
        <v>4670</v>
      </c>
      <c r="C4675" s="24">
        <v>2101808.4813305247</v>
      </c>
      <c r="D4675" s="25">
        <v>779657.22497229092</v>
      </c>
      <c r="E4675" s="25">
        <v>2647208.3960043676</v>
      </c>
      <c r="F4675" s="25">
        <v>929023.49310849141</v>
      </c>
      <c r="G4675" s="25">
        <v>-4567.2582147000358</v>
      </c>
      <c r="H4675" s="25">
        <v>984688.46135576861</v>
      </c>
      <c r="I4675" s="25">
        <v>875875.014433573</v>
      </c>
      <c r="J4675" s="25">
        <v>1769690.9887952916</v>
      </c>
      <c r="K4675" s="25">
        <v>126548.82463305723</v>
      </c>
      <c r="L4675" s="33">
        <v>-1425057.0679726356</v>
      </c>
    </row>
    <row r="4676" spans="2:12" x14ac:dyDescent="0.25">
      <c r="B4676" s="27">
        <v>4671</v>
      </c>
      <c r="C4676" s="24">
        <v>813877.96920708101</v>
      </c>
      <c r="D4676" s="25">
        <v>1652177.5747349057</v>
      </c>
      <c r="E4676" s="25">
        <v>-156931.20975203207</v>
      </c>
      <c r="F4676" s="25">
        <v>1109276.0947061684</v>
      </c>
      <c r="G4676" s="25">
        <v>1758677.1577928988</v>
      </c>
      <c r="H4676" s="25">
        <v>-237885.07688330626</v>
      </c>
      <c r="I4676" s="25">
        <v>1568791.5388212865</v>
      </c>
      <c r="J4676" s="25">
        <v>67783.46177726984</v>
      </c>
      <c r="K4676" s="25">
        <v>1927729.1038752752</v>
      </c>
      <c r="L4676" s="33">
        <v>-433715.53488713829</v>
      </c>
    </row>
    <row r="4677" spans="2:12" x14ac:dyDescent="0.25">
      <c r="B4677" s="27">
        <v>4672</v>
      </c>
      <c r="C4677" s="24">
        <v>-1450754.2639847747</v>
      </c>
      <c r="D4677" s="25">
        <v>515528.52504744381</v>
      </c>
      <c r="E4677" s="25">
        <v>2484703.1682547135</v>
      </c>
      <c r="F4677" s="25">
        <v>1017399.3687275741</v>
      </c>
      <c r="G4677" s="25">
        <v>1137295.1441426137</v>
      </c>
      <c r="H4677" s="25">
        <v>1963738.1996293734</v>
      </c>
      <c r="I4677" s="25">
        <v>-652197.07900309097</v>
      </c>
      <c r="J4677" s="25">
        <v>1175468.5141777247</v>
      </c>
      <c r="K4677" s="25">
        <v>-1284772.0985946627</v>
      </c>
      <c r="L4677" s="33">
        <v>1895256.0060702437</v>
      </c>
    </row>
    <row r="4678" spans="2:12" x14ac:dyDescent="0.25">
      <c r="B4678" s="27">
        <v>4673</v>
      </c>
      <c r="C4678" s="24">
        <v>2756370.6611955827</v>
      </c>
      <c r="D4678" s="25">
        <v>2104519.3492825991</v>
      </c>
      <c r="E4678" s="25">
        <v>1362273.9885854889</v>
      </c>
      <c r="F4678" s="25">
        <v>1383687.4578065956</v>
      </c>
      <c r="G4678" s="25">
        <v>114818.974967652</v>
      </c>
      <c r="H4678" s="25">
        <v>581975.87423402863</v>
      </c>
      <c r="I4678" s="25">
        <v>1061155.3555741822</v>
      </c>
      <c r="J4678" s="25">
        <v>1785486.2179050334</v>
      </c>
      <c r="K4678" s="25">
        <v>1807844.6311190212</v>
      </c>
      <c r="L4678" s="33">
        <v>202312.57468576077</v>
      </c>
    </row>
    <row r="4679" spans="2:12" x14ac:dyDescent="0.25">
      <c r="B4679" s="27">
        <v>4674</v>
      </c>
      <c r="C4679" s="24">
        <v>-99847.503787583672</v>
      </c>
      <c r="D4679" s="25">
        <v>1768695.8156557009</v>
      </c>
      <c r="E4679" s="25">
        <v>934965.7243158049</v>
      </c>
      <c r="F4679" s="25">
        <v>737509.64777776692</v>
      </c>
      <c r="G4679" s="25">
        <v>1512337.7303518364</v>
      </c>
      <c r="H4679" s="25">
        <v>240736.02268991573</v>
      </c>
      <c r="I4679" s="25">
        <v>798284.3463798156</v>
      </c>
      <c r="J4679" s="25">
        <v>1194041.4340566886</v>
      </c>
      <c r="K4679" s="25">
        <v>52839.332322725095</v>
      </c>
      <c r="L4679" s="33">
        <v>899801.51116403006</v>
      </c>
    </row>
    <row r="4680" spans="2:12" x14ac:dyDescent="0.25">
      <c r="B4680" s="27">
        <v>4675</v>
      </c>
      <c r="C4680" s="24">
        <v>1147875.5357046784</v>
      </c>
      <c r="D4680" s="25">
        <v>426943.44662359264</v>
      </c>
      <c r="E4680" s="25">
        <v>-29935.918084852863</v>
      </c>
      <c r="F4680" s="25">
        <v>1808108.0881239111</v>
      </c>
      <c r="G4680" s="25">
        <v>173309.45891303942</v>
      </c>
      <c r="H4680" s="25">
        <v>1941526.8833405869</v>
      </c>
      <c r="I4680" s="25">
        <v>1207069.0198626909</v>
      </c>
      <c r="J4680" s="25">
        <v>1474544.3451467259</v>
      </c>
      <c r="K4680" s="25">
        <v>-1399138.3767657005</v>
      </c>
      <c r="L4680" s="33">
        <v>-991869.30505758245</v>
      </c>
    </row>
    <row r="4681" spans="2:12" x14ac:dyDescent="0.25">
      <c r="B4681" s="27">
        <v>4676</v>
      </c>
      <c r="C4681" s="24">
        <v>2441224.7026372515</v>
      </c>
      <c r="D4681" s="25">
        <v>868403.6837226823</v>
      </c>
      <c r="E4681" s="25">
        <v>-512671.95810088841</v>
      </c>
      <c r="F4681" s="25">
        <v>-716169.04764179001</v>
      </c>
      <c r="G4681" s="25">
        <v>2155850.5478612678</v>
      </c>
      <c r="H4681" s="25">
        <v>1592335.479442629</v>
      </c>
      <c r="I4681" s="25">
        <v>331327.45046313899</v>
      </c>
      <c r="J4681" s="25">
        <v>-833470.93425429426</v>
      </c>
      <c r="K4681" s="25">
        <v>211270.70666008117</v>
      </c>
      <c r="L4681" s="33">
        <v>1025900.606791954</v>
      </c>
    </row>
    <row r="4682" spans="2:12" x14ac:dyDescent="0.25">
      <c r="B4682" s="27">
        <v>4677</v>
      </c>
      <c r="C4682" s="24">
        <v>-490688.47797155939</v>
      </c>
      <c r="D4682" s="25">
        <v>-14198.23921844596</v>
      </c>
      <c r="E4682" s="25">
        <v>1188937.8877772936</v>
      </c>
      <c r="F4682" s="25">
        <v>1638489.6164573496</v>
      </c>
      <c r="G4682" s="25">
        <v>361997.70207165368</v>
      </c>
      <c r="H4682" s="25">
        <v>1719826.2356103919</v>
      </c>
      <c r="I4682" s="25">
        <v>2908892.8965083519</v>
      </c>
      <c r="J4682" s="25">
        <v>776550.07031250373</v>
      </c>
      <c r="K4682" s="25">
        <v>-98242.737648823299</v>
      </c>
      <c r="L4682" s="33">
        <v>1330123.1536825504</v>
      </c>
    </row>
    <row r="4683" spans="2:12" x14ac:dyDescent="0.25">
      <c r="B4683" s="27">
        <v>4678</v>
      </c>
      <c r="C4683" s="24">
        <v>1883101.1469774861</v>
      </c>
      <c r="D4683" s="25">
        <v>-1052853.7179678199</v>
      </c>
      <c r="E4683" s="25">
        <v>1653807.4732468897</v>
      </c>
      <c r="F4683" s="25">
        <v>2728421.5612430647</v>
      </c>
      <c r="G4683" s="25">
        <v>2949721.8155773524</v>
      </c>
      <c r="H4683" s="25">
        <v>965515.01228749566</v>
      </c>
      <c r="I4683" s="25">
        <v>763960.8972382769</v>
      </c>
      <c r="J4683" s="25">
        <v>1438567.7721933974</v>
      </c>
      <c r="K4683" s="25">
        <v>1282853.2737656431</v>
      </c>
      <c r="L4683" s="33">
        <v>422384.08664126834</v>
      </c>
    </row>
    <row r="4684" spans="2:12" x14ac:dyDescent="0.25">
      <c r="B4684" s="27">
        <v>4679</v>
      </c>
      <c r="C4684" s="24">
        <v>1438291.4386669341</v>
      </c>
      <c r="D4684" s="25">
        <v>106923.59083210118</v>
      </c>
      <c r="E4684" s="25">
        <v>-874048.84445181675</v>
      </c>
      <c r="F4684" s="25">
        <v>357565.24799832236</v>
      </c>
      <c r="G4684" s="25">
        <v>1797159.3488263763</v>
      </c>
      <c r="H4684" s="25">
        <v>126852.24360913225</v>
      </c>
      <c r="I4684" s="25">
        <v>656976.12521167845</v>
      </c>
      <c r="J4684" s="25">
        <v>509734.65139351226</v>
      </c>
      <c r="K4684" s="25">
        <v>2064799.4986176048</v>
      </c>
      <c r="L4684" s="33">
        <v>447703.23055656021</v>
      </c>
    </row>
    <row r="4685" spans="2:12" x14ac:dyDescent="0.25">
      <c r="B4685" s="27">
        <v>4680</v>
      </c>
      <c r="C4685" s="24">
        <v>2135715.781372122</v>
      </c>
      <c r="D4685" s="25">
        <v>-553803.92852145759</v>
      </c>
      <c r="E4685" s="25">
        <v>538420.52612139191</v>
      </c>
      <c r="F4685" s="25">
        <v>1361779.229210089</v>
      </c>
      <c r="G4685" s="25">
        <v>738316.27950750571</v>
      </c>
      <c r="H4685" s="25">
        <v>136374.5972800157</v>
      </c>
      <c r="I4685" s="25">
        <v>17854.268569016363</v>
      </c>
      <c r="J4685" s="25">
        <v>2129695.095965934</v>
      </c>
      <c r="K4685" s="25">
        <v>1178570.8095273245</v>
      </c>
      <c r="L4685" s="33">
        <v>1027566.3274764018</v>
      </c>
    </row>
    <row r="4686" spans="2:12" x14ac:dyDescent="0.25">
      <c r="B4686" s="27">
        <v>4681</v>
      </c>
      <c r="C4686" s="24">
        <v>101113.81782277301</v>
      </c>
      <c r="D4686" s="25">
        <v>1054008.1008129735</v>
      </c>
      <c r="E4686" s="25">
        <v>76736.422924464568</v>
      </c>
      <c r="F4686" s="25">
        <v>2395530.3249816531</v>
      </c>
      <c r="G4686" s="25">
        <v>2202133.413406915</v>
      </c>
      <c r="H4686" s="25">
        <v>-300175.86655600974</v>
      </c>
      <c r="I4686" s="25">
        <v>2062189.6247846987</v>
      </c>
      <c r="J4686" s="25">
        <v>526601.26892241137</v>
      </c>
      <c r="K4686" s="25">
        <v>-309666.630384502</v>
      </c>
      <c r="L4686" s="33">
        <v>585962.06522012455</v>
      </c>
    </row>
    <row r="4687" spans="2:12" x14ac:dyDescent="0.25">
      <c r="B4687" s="27">
        <v>4682</v>
      </c>
      <c r="C4687" s="24">
        <v>3454095.5952872504</v>
      </c>
      <c r="D4687" s="25">
        <v>-1006547.6473199492</v>
      </c>
      <c r="E4687" s="25">
        <v>2060301.7907678345</v>
      </c>
      <c r="F4687" s="25">
        <v>1273248.6619460853</v>
      </c>
      <c r="G4687" s="25">
        <v>1805718.7864055354</v>
      </c>
      <c r="H4687" s="25">
        <v>315769.70093617868</v>
      </c>
      <c r="I4687" s="25">
        <v>72490.090163024608</v>
      </c>
      <c r="J4687" s="25">
        <v>-43681.485194975045</v>
      </c>
      <c r="K4687" s="25">
        <v>808314.85801674519</v>
      </c>
      <c r="L4687" s="33">
        <v>105534.23474267777</v>
      </c>
    </row>
    <row r="4688" spans="2:12" x14ac:dyDescent="0.25">
      <c r="B4688" s="27">
        <v>4683</v>
      </c>
      <c r="C4688" s="24">
        <v>848509.79887475213</v>
      </c>
      <c r="D4688" s="25">
        <v>842200.41636433825</v>
      </c>
      <c r="E4688" s="25">
        <v>-490432.31212380622</v>
      </c>
      <c r="F4688" s="25">
        <v>992412.68130727997</v>
      </c>
      <c r="G4688" s="25">
        <v>-115238.34729646519</v>
      </c>
      <c r="H4688" s="25">
        <v>1193441.2149002599</v>
      </c>
      <c r="I4688" s="25">
        <v>1864342.0693072905</v>
      </c>
      <c r="J4688" s="25">
        <v>3256314.0901926635</v>
      </c>
      <c r="K4688" s="25">
        <v>1771968.19580153</v>
      </c>
      <c r="L4688" s="33">
        <v>-79659.677542114165</v>
      </c>
    </row>
    <row r="4689" spans="2:12" x14ac:dyDescent="0.25">
      <c r="B4689" s="27">
        <v>4684</v>
      </c>
      <c r="C4689" s="24">
        <v>-1277723.1634244041</v>
      </c>
      <c r="D4689" s="25">
        <v>2274354.9581110477</v>
      </c>
      <c r="E4689" s="25">
        <v>-887905.62108043721</v>
      </c>
      <c r="F4689" s="25">
        <v>1025591.463914826</v>
      </c>
      <c r="G4689" s="25">
        <v>2331459.7028592443</v>
      </c>
      <c r="H4689" s="25">
        <v>192462.76626341185</v>
      </c>
      <c r="I4689" s="25">
        <v>103082.48242623871</v>
      </c>
      <c r="J4689" s="25">
        <v>1410935.9363360899</v>
      </c>
      <c r="K4689" s="25">
        <v>1282534.5451738955</v>
      </c>
      <c r="L4689" s="33">
        <v>346310.85827198345</v>
      </c>
    </row>
    <row r="4690" spans="2:12" x14ac:dyDescent="0.25">
      <c r="B4690" s="27">
        <v>4685</v>
      </c>
      <c r="C4690" s="24">
        <v>460871.72708134353</v>
      </c>
      <c r="D4690" s="25">
        <v>558125.66368160862</v>
      </c>
      <c r="E4690" s="25">
        <v>1718356.1955128144</v>
      </c>
      <c r="F4690" s="25">
        <v>-684738.36337751709</v>
      </c>
      <c r="G4690" s="25">
        <v>624000.75390916876</v>
      </c>
      <c r="H4690" s="25">
        <v>2976610.8117234544</v>
      </c>
      <c r="I4690" s="25">
        <v>-862827.20184629597</v>
      </c>
      <c r="J4690" s="25">
        <v>-778109.96135088708</v>
      </c>
      <c r="K4690" s="25">
        <v>1650099.0718958378</v>
      </c>
      <c r="L4690" s="33">
        <v>640101.38355951756</v>
      </c>
    </row>
    <row r="4691" spans="2:12" x14ac:dyDescent="0.25">
      <c r="B4691" s="27">
        <v>4686</v>
      </c>
      <c r="C4691" s="24">
        <v>-837224.4290065472</v>
      </c>
      <c r="D4691" s="25">
        <v>-39828.513107696548</v>
      </c>
      <c r="E4691" s="25">
        <v>828385.28526757751</v>
      </c>
      <c r="F4691" s="25">
        <v>186936.43488101289</v>
      </c>
      <c r="G4691" s="25">
        <v>-609432.81993093668</v>
      </c>
      <c r="H4691" s="25">
        <v>2350030.5299303634</v>
      </c>
      <c r="I4691" s="25">
        <v>62135.32740795752</v>
      </c>
      <c r="J4691" s="25">
        <v>875882.23481120449</v>
      </c>
      <c r="K4691" s="25">
        <v>1233129.3458251618</v>
      </c>
      <c r="L4691" s="33">
        <v>1509478.9831453972</v>
      </c>
    </row>
    <row r="4692" spans="2:12" x14ac:dyDescent="0.25">
      <c r="B4692" s="27">
        <v>4687</v>
      </c>
      <c r="C4692" s="24">
        <v>1988871.3356107743</v>
      </c>
      <c r="D4692" s="25">
        <v>393488.75328320917</v>
      </c>
      <c r="E4692" s="25">
        <v>-1708271.8428253522</v>
      </c>
      <c r="F4692" s="25">
        <v>713603.44503469206</v>
      </c>
      <c r="G4692" s="25">
        <v>-370715.46986685041</v>
      </c>
      <c r="H4692" s="25">
        <v>1626116.3353717127</v>
      </c>
      <c r="I4692" s="25">
        <v>219422.48212215956</v>
      </c>
      <c r="J4692" s="25">
        <v>2027445.4014058691</v>
      </c>
      <c r="K4692" s="25">
        <v>1001400.875042364</v>
      </c>
      <c r="L4692" s="33">
        <v>13150.378704820294</v>
      </c>
    </row>
    <row r="4693" spans="2:12" x14ac:dyDescent="0.25">
      <c r="B4693" s="27">
        <v>4688</v>
      </c>
      <c r="C4693" s="24">
        <v>-332146.67558102123</v>
      </c>
      <c r="D4693" s="25">
        <v>1038883.5997333284</v>
      </c>
      <c r="E4693" s="25">
        <v>-82969.286319559906</v>
      </c>
      <c r="F4693" s="25">
        <v>-589484.01035979157</v>
      </c>
      <c r="G4693" s="25">
        <v>375093.06855077296</v>
      </c>
      <c r="H4693" s="25">
        <v>1072615.4189245747</v>
      </c>
      <c r="I4693" s="25">
        <v>2061369.0078901974</v>
      </c>
      <c r="J4693" s="25">
        <v>-380461.13332606852</v>
      </c>
      <c r="K4693" s="25">
        <v>-83881.212370572612</v>
      </c>
      <c r="L4693" s="33">
        <v>1436029.2306492943</v>
      </c>
    </row>
    <row r="4694" spans="2:12" x14ac:dyDescent="0.25">
      <c r="B4694" s="27">
        <v>4689</v>
      </c>
      <c r="C4694" s="24">
        <v>3416125.2267326023</v>
      </c>
      <c r="D4694" s="25">
        <v>-227662.08019087417</v>
      </c>
      <c r="E4694" s="25">
        <v>-908507.9807787165</v>
      </c>
      <c r="F4694" s="25">
        <v>1023149.7761902115</v>
      </c>
      <c r="G4694" s="25">
        <v>1716308.3600716284</v>
      </c>
      <c r="H4694" s="25">
        <v>-1337900.2329108883</v>
      </c>
      <c r="I4694" s="25">
        <v>-174262.24154529488</v>
      </c>
      <c r="J4694" s="25">
        <v>19165.238283190876</v>
      </c>
      <c r="K4694" s="25">
        <v>155967.79352087108</v>
      </c>
      <c r="L4694" s="33">
        <v>-466764.57157768309</v>
      </c>
    </row>
    <row r="4695" spans="2:12" x14ac:dyDescent="0.25">
      <c r="B4695" s="27">
        <v>4690</v>
      </c>
      <c r="C4695" s="24">
        <v>2548084.7685176367</v>
      </c>
      <c r="D4695" s="25">
        <v>2397093.9378338503</v>
      </c>
      <c r="E4695" s="25">
        <v>283762.58886499889</v>
      </c>
      <c r="F4695" s="25">
        <v>-145682.38786537386</v>
      </c>
      <c r="G4695" s="25">
        <v>3227991.4231231697</v>
      </c>
      <c r="H4695" s="25">
        <v>3614130.4461808791</v>
      </c>
      <c r="I4695" s="25">
        <v>-1082434.425783948</v>
      </c>
      <c r="J4695" s="25">
        <v>426215.05478635849</v>
      </c>
      <c r="K4695" s="25">
        <v>734974.79286478413</v>
      </c>
      <c r="L4695" s="33">
        <v>-233135.52559455717</v>
      </c>
    </row>
    <row r="4696" spans="2:12" x14ac:dyDescent="0.25">
      <c r="B4696" s="27">
        <v>4691</v>
      </c>
      <c r="C4696" s="24">
        <v>-839053.14123515319</v>
      </c>
      <c r="D4696" s="25">
        <v>559860.322379875</v>
      </c>
      <c r="E4696" s="25">
        <v>-266817.58920772141</v>
      </c>
      <c r="F4696" s="25">
        <v>687179.06524868356</v>
      </c>
      <c r="G4696" s="25">
        <v>2294822.3422946753</v>
      </c>
      <c r="H4696" s="25">
        <v>1409746.3673898755</v>
      </c>
      <c r="I4696" s="25">
        <v>-648708.5608066516</v>
      </c>
      <c r="J4696" s="25">
        <v>1271164.2971477192</v>
      </c>
      <c r="K4696" s="25">
        <v>185348.12303068116</v>
      </c>
      <c r="L4696" s="33">
        <v>1117231.2644939236</v>
      </c>
    </row>
    <row r="4697" spans="2:12" x14ac:dyDescent="0.25">
      <c r="B4697" s="27">
        <v>4692</v>
      </c>
      <c r="C4697" s="24">
        <v>230622.95722563425</v>
      </c>
      <c r="D4697" s="25">
        <v>-883624.51763760345</v>
      </c>
      <c r="E4697" s="25">
        <v>506284.15605328232</v>
      </c>
      <c r="F4697" s="25">
        <v>3287097.9158815918</v>
      </c>
      <c r="G4697" s="25">
        <v>1040870.4876712672</v>
      </c>
      <c r="H4697" s="25">
        <v>322041.28480729228</v>
      </c>
      <c r="I4697" s="25">
        <v>594009.57564370241</v>
      </c>
      <c r="J4697" s="25">
        <v>1540383.504067631</v>
      </c>
      <c r="K4697" s="25">
        <v>1948911.2445967766</v>
      </c>
      <c r="L4697" s="33">
        <v>868507.99796162732</v>
      </c>
    </row>
    <row r="4698" spans="2:12" x14ac:dyDescent="0.25">
      <c r="B4698" s="27">
        <v>4693</v>
      </c>
      <c r="C4698" s="24">
        <v>2772194.4496061872</v>
      </c>
      <c r="D4698" s="25">
        <v>586261.72664034879</v>
      </c>
      <c r="E4698" s="25">
        <v>1000683.8155070152</v>
      </c>
      <c r="F4698" s="25">
        <v>2427259.4457519217</v>
      </c>
      <c r="G4698" s="25">
        <v>1115126.1403651154</v>
      </c>
      <c r="H4698" s="25">
        <v>479496.19829218229</v>
      </c>
      <c r="I4698" s="25">
        <v>1190643.6615045406</v>
      </c>
      <c r="J4698" s="25">
        <v>958714.74406151101</v>
      </c>
      <c r="K4698" s="25">
        <v>1590056.8266472593</v>
      </c>
      <c r="L4698" s="33">
        <v>269455.90390189178</v>
      </c>
    </row>
    <row r="4699" spans="2:12" x14ac:dyDescent="0.25">
      <c r="B4699" s="27">
        <v>4694</v>
      </c>
      <c r="C4699" s="24">
        <v>422237.24677858036</v>
      </c>
      <c r="D4699" s="25">
        <v>2224279.5897603417</v>
      </c>
      <c r="E4699" s="25">
        <v>279890.29218569212</v>
      </c>
      <c r="F4699" s="25">
        <v>-325962.8013800066</v>
      </c>
      <c r="G4699" s="25">
        <v>1214750.4502451955</v>
      </c>
      <c r="H4699" s="25">
        <v>-1232163.7674394348</v>
      </c>
      <c r="I4699" s="25">
        <v>-151389.1874547936</v>
      </c>
      <c r="J4699" s="25">
        <v>-835879.23210749216</v>
      </c>
      <c r="K4699" s="25">
        <v>1020106.7546679759</v>
      </c>
      <c r="L4699" s="33">
        <v>-1360983.3383396668</v>
      </c>
    </row>
    <row r="4700" spans="2:12" x14ac:dyDescent="0.25">
      <c r="B4700" s="27">
        <v>4695</v>
      </c>
      <c r="C4700" s="24">
        <v>854830.47521131346</v>
      </c>
      <c r="D4700" s="25">
        <v>1971728.1282003624</v>
      </c>
      <c r="E4700" s="25">
        <v>1117265.2849043477</v>
      </c>
      <c r="F4700" s="25">
        <v>2974776.5339678032</v>
      </c>
      <c r="G4700" s="25">
        <v>528727.88351386786</v>
      </c>
      <c r="H4700" s="25">
        <v>-747249.04760723887</v>
      </c>
      <c r="I4700" s="25">
        <v>767463.56867354549</v>
      </c>
      <c r="J4700" s="25">
        <v>852518.39181921864</v>
      </c>
      <c r="K4700" s="25">
        <v>745783.73238989012</v>
      </c>
      <c r="L4700" s="33">
        <v>2697371.4302852098</v>
      </c>
    </row>
    <row r="4701" spans="2:12" x14ac:dyDescent="0.25">
      <c r="B4701" s="27">
        <v>4696</v>
      </c>
      <c r="C4701" s="24">
        <v>481793.58500316925</v>
      </c>
      <c r="D4701" s="25">
        <v>-2221035.1671992466</v>
      </c>
      <c r="E4701" s="25">
        <v>568641.36292718723</v>
      </c>
      <c r="F4701" s="25">
        <v>791869.50340811117</v>
      </c>
      <c r="G4701" s="25">
        <v>1310132.6006857008</v>
      </c>
      <c r="H4701" s="25">
        <v>-356385.16187102394</v>
      </c>
      <c r="I4701" s="25">
        <v>259098.06787367212</v>
      </c>
      <c r="J4701" s="25">
        <v>-211278.94663138129</v>
      </c>
      <c r="K4701" s="25">
        <v>1436157.109133203</v>
      </c>
      <c r="L4701" s="33">
        <v>69333.74221025221</v>
      </c>
    </row>
    <row r="4702" spans="2:12" x14ac:dyDescent="0.25">
      <c r="B4702" s="27">
        <v>4697</v>
      </c>
      <c r="C4702" s="24">
        <v>1660367.0789562073</v>
      </c>
      <c r="D4702" s="25">
        <v>884959.01078372356</v>
      </c>
      <c r="E4702" s="25">
        <v>2546786.4475667547</v>
      </c>
      <c r="F4702" s="25">
        <v>1433818.4201321565</v>
      </c>
      <c r="G4702" s="25">
        <v>1127611.7465778184</v>
      </c>
      <c r="H4702" s="25">
        <v>110387.53833310166</v>
      </c>
      <c r="I4702" s="25">
        <v>535148.19834449748</v>
      </c>
      <c r="J4702" s="25">
        <v>-708189.58719257824</v>
      </c>
      <c r="K4702" s="25">
        <v>758460.47665698873</v>
      </c>
      <c r="L4702" s="33">
        <v>867358.75694570271</v>
      </c>
    </row>
    <row r="4703" spans="2:12" x14ac:dyDescent="0.25">
      <c r="B4703" s="27">
        <v>4698</v>
      </c>
      <c r="C4703" s="24">
        <v>410806.39701395389</v>
      </c>
      <c r="D4703" s="25">
        <v>-1132873.1479485235</v>
      </c>
      <c r="E4703" s="25">
        <v>343594.79081572127</v>
      </c>
      <c r="F4703" s="25">
        <v>-1131617.3573122304</v>
      </c>
      <c r="G4703" s="25">
        <v>362081.29731249856</v>
      </c>
      <c r="H4703" s="25">
        <v>-127086.02526108688</v>
      </c>
      <c r="I4703" s="25">
        <v>-116073.17780532083</v>
      </c>
      <c r="J4703" s="25">
        <v>2052317.6789309471</v>
      </c>
      <c r="K4703" s="25">
        <v>861300.76364055742</v>
      </c>
      <c r="L4703" s="33">
        <v>151597.64798650332</v>
      </c>
    </row>
    <row r="4704" spans="2:12" x14ac:dyDescent="0.25">
      <c r="B4704" s="27">
        <v>4699</v>
      </c>
      <c r="C4704" s="24">
        <v>457734.33710512146</v>
      </c>
      <c r="D4704" s="25">
        <v>1715932.2030141107</v>
      </c>
      <c r="E4704" s="25">
        <v>625351.03191196825</v>
      </c>
      <c r="F4704" s="25">
        <v>91228.02307466371</v>
      </c>
      <c r="G4704" s="25">
        <v>1061959.1187885804</v>
      </c>
      <c r="H4704" s="25">
        <v>1526415.4275619248</v>
      </c>
      <c r="I4704" s="25">
        <v>-776071.21289504133</v>
      </c>
      <c r="J4704" s="25">
        <v>2406561.9795874674</v>
      </c>
      <c r="K4704" s="25">
        <v>1971748.378881617</v>
      </c>
      <c r="L4704" s="33">
        <v>739432.93188455794</v>
      </c>
    </row>
    <row r="4705" spans="2:12" x14ac:dyDescent="0.25">
      <c r="B4705" s="27">
        <v>4700</v>
      </c>
      <c r="C4705" s="24">
        <v>1028659.6858098707</v>
      </c>
      <c r="D4705" s="25">
        <v>2226216.7293922887</v>
      </c>
      <c r="E4705" s="25">
        <v>-705281.94676067028</v>
      </c>
      <c r="F4705" s="25">
        <v>247660.34854142554</v>
      </c>
      <c r="G4705" s="25">
        <v>-1204132.1136997091</v>
      </c>
      <c r="H4705" s="25">
        <v>1761020.2562989555</v>
      </c>
      <c r="I4705" s="25">
        <v>-398236.72949985275</v>
      </c>
      <c r="J4705" s="25">
        <v>682818.42173196096</v>
      </c>
      <c r="K4705" s="25">
        <v>120090.83213818353</v>
      </c>
      <c r="L4705" s="33">
        <v>401239.50126206595</v>
      </c>
    </row>
    <row r="4706" spans="2:12" x14ac:dyDescent="0.25">
      <c r="B4706" s="27">
        <v>4701</v>
      </c>
      <c r="C4706" s="24">
        <v>3694664.8814112758</v>
      </c>
      <c r="D4706" s="25">
        <v>494550.10951359011</v>
      </c>
      <c r="E4706" s="25">
        <v>1831578.9875898822</v>
      </c>
      <c r="F4706" s="25">
        <v>1810613.6094242455</v>
      </c>
      <c r="G4706" s="25">
        <v>1617719.4427611674</v>
      </c>
      <c r="H4706" s="25">
        <v>1207345.1593708657</v>
      </c>
      <c r="I4706" s="25">
        <v>104519.29510732135</v>
      </c>
      <c r="J4706" s="25">
        <v>851692.22630784474</v>
      </c>
      <c r="K4706" s="25">
        <v>1425000.006380856</v>
      </c>
      <c r="L4706" s="33">
        <v>-8967.3566626505926</v>
      </c>
    </row>
    <row r="4707" spans="2:12" x14ac:dyDescent="0.25">
      <c r="B4707" s="27">
        <v>4702</v>
      </c>
      <c r="C4707" s="24">
        <v>1578957.221558434</v>
      </c>
      <c r="D4707" s="25">
        <v>2203537.8442970505</v>
      </c>
      <c r="E4707" s="25">
        <v>601878.0332785435</v>
      </c>
      <c r="F4707" s="25">
        <v>1371869.2627835246</v>
      </c>
      <c r="G4707" s="25">
        <v>1233840.3511012895</v>
      </c>
      <c r="H4707" s="25">
        <v>1590147.7962803589</v>
      </c>
      <c r="I4707" s="25">
        <v>298047.02672108309</v>
      </c>
      <c r="J4707" s="25">
        <v>-136921.6801970466</v>
      </c>
      <c r="K4707" s="25">
        <v>750526.34128722828</v>
      </c>
      <c r="L4707" s="33">
        <v>988467.72202637885</v>
      </c>
    </row>
    <row r="4708" spans="2:12" x14ac:dyDescent="0.25">
      <c r="B4708" s="27">
        <v>4703</v>
      </c>
      <c r="C4708" s="24">
        <v>476974.34328578878</v>
      </c>
      <c r="D4708" s="25">
        <v>707073.49700304866</v>
      </c>
      <c r="E4708" s="25">
        <v>54779.431331505999</v>
      </c>
      <c r="F4708" s="25">
        <v>-114143.96641660156</v>
      </c>
      <c r="G4708" s="25">
        <v>1504656.8724682853</v>
      </c>
      <c r="H4708" s="25">
        <v>-1253059.4381755968</v>
      </c>
      <c r="I4708" s="25">
        <v>1381447.1654485059</v>
      </c>
      <c r="J4708" s="25">
        <v>86826.255913925357</v>
      </c>
      <c r="K4708" s="25">
        <v>2501979.7088761763</v>
      </c>
      <c r="L4708" s="33">
        <v>1051891.2990813646</v>
      </c>
    </row>
    <row r="4709" spans="2:12" x14ac:dyDescent="0.25">
      <c r="B4709" s="27">
        <v>4704</v>
      </c>
      <c r="C4709" s="24">
        <v>1085826.8156682723</v>
      </c>
      <c r="D4709" s="25">
        <v>1919125.618375387</v>
      </c>
      <c r="E4709" s="25">
        <v>457725.32514979597</v>
      </c>
      <c r="F4709" s="25">
        <v>634751.6638729074</v>
      </c>
      <c r="G4709" s="25">
        <v>634287.37800270459</v>
      </c>
      <c r="H4709" s="25">
        <v>980587.44930426683</v>
      </c>
      <c r="I4709" s="25">
        <v>1542842.0911004152</v>
      </c>
      <c r="J4709" s="25">
        <v>1868963.7066591461</v>
      </c>
      <c r="K4709" s="25">
        <v>313981.8927145116</v>
      </c>
      <c r="L4709" s="33">
        <v>2042776.4371678191</v>
      </c>
    </row>
    <row r="4710" spans="2:12" x14ac:dyDescent="0.25">
      <c r="B4710" s="27">
        <v>4705</v>
      </c>
      <c r="C4710" s="24">
        <v>213025.77374859108</v>
      </c>
      <c r="D4710" s="25">
        <v>1171466.3016203512</v>
      </c>
      <c r="E4710" s="25">
        <v>399410.72888343502</v>
      </c>
      <c r="F4710" s="25">
        <v>537611.41136659589</v>
      </c>
      <c r="G4710" s="25">
        <v>741283.37195277307</v>
      </c>
      <c r="H4710" s="25">
        <v>1864705.979276875</v>
      </c>
      <c r="I4710" s="25">
        <v>1209248.3662007246</v>
      </c>
      <c r="J4710" s="25">
        <v>-1078605.4946566531</v>
      </c>
      <c r="K4710" s="25">
        <v>1790478.5128600672</v>
      </c>
      <c r="L4710" s="33">
        <v>3238055.6896289643</v>
      </c>
    </row>
    <row r="4711" spans="2:12" x14ac:dyDescent="0.25">
      <c r="B4711" s="27">
        <v>4706</v>
      </c>
      <c r="C4711" s="24">
        <v>242534.66203405615</v>
      </c>
      <c r="D4711" s="25">
        <v>3571582.0801305613</v>
      </c>
      <c r="E4711" s="25">
        <v>837117.32915734453</v>
      </c>
      <c r="F4711" s="25">
        <v>494093.41461270489</v>
      </c>
      <c r="G4711" s="25">
        <v>173673.52710311208</v>
      </c>
      <c r="H4711" s="25">
        <v>203863.66407622537</v>
      </c>
      <c r="I4711" s="25">
        <v>971511.45585584966</v>
      </c>
      <c r="J4711" s="25">
        <v>1079721.7421714361</v>
      </c>
      <c r="K4711" s="25">
        <v>358834.19555729814</v>
      </c>
      <c r="L4711" s="33">
        <v>-780580.45075941598</v>
      </c>
    </row>
    <row r="4712" spans="2:12" x14ac:dyDescent="0.25">
      <c r="B4712" s="27">
        <v>4707</v>
      </c>
      <c r="C4712" s="24">
        <v>-1179895.7734167683</v>
      </c>
      <c r="D4712" s="25">
        <v>1448327.8664513836</v>
      </c>
      <c r="E4712" s="25">
        <v>1311666.8460865775</v>
      </c>
      <c r="F4712" s="25">
        <v>-4142.1261973199435</v>
      </c>
      <c r="G4712" s="25">
        <v>883314.45320228208</v>
      </c>
      <c r="H4712" s="25">
        <v>248125.54719919944</v>
      </c>
      <c r="I4712" s="25">
        <v>777483.75990926661</v>
      </c>
      <c r="J4712" s="25">
        <v>934826.71686167363</v>
      </c>
      <c r="K4712" s="25">
        <v>-300301.13706394145</v>
      </c>
      <c r="L4712" s="33">
        <v>912208.45846014889</v>
      </c>
    </row>
    <row r="4713" spans="2:12" x14ac:dyDescent="0.25">
      <c r="B4713" s="27">
        <v>4708</v>
      </c>
      <c r="C4713" s="24">
        <v>3745372.8978244937</v>
      </c>
      <c r="D4713" s="25">
        <v>-58983.885273574386</v>
      </c>
      <c r="E4713" s="25">
        <v>482411.61633306043</v>
      </c>
      <c r="F4713" s="25">
        <v>448539.17899625422</v>
      </c>
      <c r="G4713" s="25">
        <v>952943.59177593188</v>
      </c>
      <c r="H4713" s="25">
        <v>26435.495358774904</v>
      </c>
      <c r="I4713" s="25">
        <v>646519.55771033</v>
      </c>
      <c r="J4713" s="25">
        <v>329792.26761384215</v>
      </c>
      <c r="K4713" s="25">
        <v>988689.36149717402</v>
      </c>
      <c r="L4713" s="33">
        <v>1954306.594198708</v>
      </c>
    </row>
    <row r="4714" spans="2:12" x14ac:dyDescent="0.25">
      <c r="B4714" s="27">
        <v>4709</v>
      </c>
      <c r="C4714" s="24">
        <v>546902.8257628046</v>
      </c>
      <c r="D4714" s="25">
        <v>922484.61448650621</v>
      </c>
      <c r="E4714" s="25">
        <v>1040209.3685858538</v>
      </c>
      <c r="F4714" s="25">
        <v>1586223.0192805445</v>
      </c>
      <c r="G4714" s="25">
        <v>1229031.3830930856</v>
      </c>
      <c r="H4714" s="25">
        <v>1319798.6319101369</v>
      </c>
      <c r="I4714" s="25">
        <v>216354.94013937283</v>
      </c>
      <c r="J4714" s="25">
        <v>-1655739.630138271</v>
      </c>
      <c r="K4714" s="25">
        <v>-412320.58246822003</v>
      </c>
      <c r="L4714" s="33">
        <v>1241076.3633724907</v>
      </c>
    </row>
    <row r="4715" spans="2:12" x14ac:dyDescent="0.25">
      <c r="B4715" s="27">
        <v>4710</v>
      </c>
      <c r="C4715" s="24">
        <v>286024.92715508956</v>
      </c>
      <c r="D4715" s="25">
        <v>375555.83815505588</v>
      </c>
      <c r="E4715" s="25">
        <v>-1073969.684339432</v>
      </c>
      <c r="F4715" s="25">
        <v>-279311.26389133558</v>
      </c>
      <c r="G4715" s="25">
        <v>1704388.6975381323</v>
      </c>
      <c r="H4715" s="25">
        <v>1905622.5526806647</v>
      </c>
      <c r="I4715" s="25">
        <v>1762601.7604741445</v>
      </c>
      <c r="J4715" s="25">
        <v>-712367.55711655971</v>
      </c>
      <c r="K4715" s="25">
        <v>525678.30295583187</v>
      </c>
      <c r="L4715" s="33">
        <v>1216540.7768186922</v>
      </c>
    </row>
    <row r="4716" spans="2:12" x14ac:dyDescent="0.25">
      <c r="B4716" s="27">
        <v>4711</v>
      </c>
      <c r="C4716" s="24">
        <v>-969820.4202893544</v>
      </c>
      <c r="D4716" s="25">
        <v>2869189.4766282397</v>
      </c>
      <c r="E4716" s="25">
        <v>793989.31236865185</v>
      </c>
      <c r="F4716" s="25">
        <v>1077249.9079898563</v>
      </c>
      <c r="G4716" s="25">
        <v>1632522.3225623863</v>
      </c>
      <c r="H4716" s="25">
        <v>-595760.5857578069</v>
      </c>
      <c r="I4716" s="25">
        <v>287007.40600739699</v>
      </c>
      <c r="J4716" s="25">
        <v>2483296.2996961172</v>
      </c>
      <c r="K4716" s="25">
        <v>-1720885.9811298167</v>
      </c>
      <c r="L4716" s="33">
        <v>1884043.5262989206</v>
      </c>
    </row>
    <row r="4717" spans="2:12" x14ac:dyDescent="0.25">
      <c r="B4717" s="27">
        <v>4712</v>
      </c>
      <c r="C4717" s="24">
        <v>2673672.144935267</v>
      </c>
      <c r="D4717" s="25">
        <v>-1026454.2003464405</v>
      </c>
      <c r="E4717" s="25">
        <v>2142930.0291850576</v>
      </c>
      <c r="F4717" s="25">
        <v>-828623.4325474645</v>
      </c>
      <c r="G4717" s="25">
        <v>1729012.2250979329</v>
      </c>
      <c r="H4717" s="25">
        <v>-254653.0239029103</v>
      </c>
      <c r="I4717" s="25">
        <v>2869128.8068720661</v>
      </c>
      <c r="J4717" s="25">
        <v>1087058.230115301</v>
      </c>
      <c r="K4717" s="25">
        <v>1045804.3522166801</v>
      </c>
      <c r="L4717" s="33">
        <v>1396467.3725536764</v>
      </c>
    </row>
    <row r="4718" spans="2:12" x14ac:dyDescent="0.25">
      <c r="B4718" s="27">
        <v>4713</v>
      </c>
      <c r="C4718" s="24">
        <v>-903117.4501551101</v>
      </c>
      <c r="D4718" s="25">
        <v>2259082.8284348128</v>
      </c>
      <c r="E4718" s="25">
        <v>-341209.58532621805</v>
      </c>
      <c r="F4718" s="25">
        <v>-1020755.0407156744</v>
      </c>
      <c r="G4718" s="25">
        <v>1594672.4187345691</v>
      </c>
      <c r="H4718" s="25">
        <v>1302856.5985396458</v>
      </c>
      <c r="I4718" s="25">
        <v>-495823.50572789507</v>
      </c>
      <c r="J4718" s="25">
        <v>-1025921.0812460803</v>
      </c>
      <c r="K4718" s="25">
        <v>1936063.1416155808</v>
      </c>
      <c r="L4718" s="33">
        <v>591270.85822769953</v>
      </c>
    </row>
    <row r="4719" spans="2:12" x14ac:dyDescent="0.25">
      <c r="B4719" s="27">
        <v>4714</v>
      </c>
      <c r="C4719" s="24">
        <v>-112223.91944544017</v>
      </c>
      <c r="D4719" s="25">
        <v>2389873.3745363429</v>
      </c>
      <c r="E4719" s="25">
        <v>843568.03603675496</v>
      </c>
      <c r="F4719" s="25">
        <v>-548544.05705379881</v>
      </c>
      <c r="G4719" s="25">
        <v>513257.61981325969</v>
      </c>
      <c r="H4719" s="25">
        <v>1684599.4618249377</v>
      </c>
      <c r="I4719" s="25">
        <v>1153787.2373152068</v>
      </c>
      <c r="J4719" s="25">
        <v>459379.81623550691</v>
      </c>
      <c r="K4719" s="25">
        <v>1495615.2316398011</v>
      </c>
      <c r="L4719" s="33">
        <v>461249.07874324359</v>
      </c>
    </row>
    <row r="4720" spans="2:12" x14ac:dyDescent="0.25">
      <c r="B4720" s="27">
        <v>4715</v>
      </c>
      <c r="C4720" s="24">
        <v>814251.37473589834</v>
      </c>
      <c r="D4720" s="25">
        <v>2087585.653217311</v>
      </c>
      <c r="E4720" s="25">
        <v>1006763.374247062</v>
      </c>
      <c r="F4720" s="25">
        <v>2018861.3840264892</v>
      </c>
      <c r="G4720" s="25">
        <v>628365.75416571833</v>
      </c>
      <c r="H4720" s="25">
        <v>-53530.969473192934</v>
      </c>
      <c r="I4720" s="25">
        <v>157369.73307294585</v>
      </c>
      <c r="J4720" s="25">
        <v>363627.23997768946</v>
      </c>
      <c r="K4720" s="25">
        <v>-1196095.4177924665</v>
      </c>
      <c r="L4720" s="33">
        <v>1034316.6361898025</v>
      </c>
    </row>
    <row r="4721" spans="2:12" x14ac:dyDescent="0.25">
      <c r="B4721" s="27">
        <v>4716</v>
      </c>
      <c r="C4721" s="24">
        <v>2857916.8044740828</v>
      </c>
      <c r="D4721" s="25">
        <v>1111336.4184796475</v>
      </c>
      <c r="E4721" s="25">
        <v>930019.69168659858</v>
      </c>
      <c r="F4721" s="25">
        <v>2457795.0815552962</v>
      </c>
      <c r="G4721" s="25">
        <v>932240.80043615494</v>
      </c>
      <c r="H4721" s="25">
        <v>1796384.2006373797</v>
      </c>
      <c r="I4721" s="25">
        <v>-189319.71994321607</v>
      </c>
      <c r="J4721" s="25">
        <v>868130.37773395702</v>
      </c>
      <c r="K4721" s="25">
        <v>1049883.4976048805</v>
      </c>
      <c r="L4721" s="33">
        <v>51665.547762954142</v>
      </c>
    </row>
    <row r="4722" spans="2:12" x14ac:dyDescent="0.25">
      <c r="B4722" s="27">
        <v>4717</v>
      </c>
      <c r="C4722" s="24">
        <v>796937.03750107763</v>
      </c>
      <c r="D4722" s="25">
        <v>975484.44052562211</v>
      </c>
      <c r="E4722" s="25">
        <v>1269100.0388309751</v>
      </c>
      <c r="F4722" s="25">
        <v>641167.0330456635</v>
      </c>
      <c r="G4722" s="25">
        <v>138326.64769071853</v>
      </c>
      <c r="H4722" s="25">
        <v>145138.39054400427</v>
      </c>
      <c r="I4722" s="25">
        <v>334801.3012667736</v>
      </c>
      <c r="J4722" s="25">
        <v>2571921.5234028511</v>
      </c>
      <c r="K4722" s="25">
        <v>1553810.5345906541</v>
      </c>
      <c r="L4722" s="33">
        <v>-632534.31495807669</v>
      </c>
    </row>
    <row r="4723" spans="2:12" x14ac:dyDescent="0.25">
      <c r="B4723" s="27">
        <v>4718</v>
      </c>
      <c r="C4723" s="24">
        <v>1526589.7622163519</v>
      </c>
      <c r="D4723" s="25">
        <v>2356564.9824985485</v>
      </c>
      <c r="E4723" s="25">
        <v>-694369.84255658323</v>
      </c>
      <c r="F4723" s="25">
        <v>2629632.4287213958</v>
      </c>
      <c r="G4723" s="25">
        <v>478401.74539160402</v>
      </c>
      <c r="H4723" s="25">
        <v>576823.74943038449</v>
      </c>
      <c r="I4723" s="25">
        <v>1568976.5661269277</v>
      </c>
      <c r="J4723" s="25">
        <v>2223262.094012754</v>
      </c>
      <c r="K4723" s="25">
        <v>362296.82711174153</v>
      </c>
      <c r="L4723" s="33">
        <v>-677903.37126660859</v>
      </c>
    </row>
    <row r="4724" spans="2:12" x14ac:dyDescent="0.25">
      <c r="B4724" s="27">
        <v>4719</v>
      </c>
      <c r="C4724" s="24">
        <v>1460128.6006806409</v>
      </c>
      <c r="D4724" s="25">
        <v>-613278.63211067067</v>
      </c>
      <c r="E4724" s="25">
        <v>897754.07596160937</v>
      </c>
      <c r="F4724" s="25">
        <v>2195903.1685700174</v>
      </c>
      <c r="G4724" s="25">
        <v>2384902.3703841381</v>
      </c>
      <c r="H4724" s="25">
        <v>1497765.0487407385</v>
      </c>
      <c r="I4724" s="25">
        <v>-196879.68484579585</v>
      </c>
      <c r="J4724" s="25">
        <v>688094.44271733612</v>
      </c>
      <c r="K4724" s="25">
        <v>2782761.1267933659</v>
      </c>
      <c r="L4724" s="33">
        <v>1230917.9680176945</v>
      </c>
    </row>
    <row r="4725" spans="2:12" x14ac:dyDescent="0.25">
      <c r="B4725" s="27">
        <v>4720</v>
      </c>
      <c r="C4725" s="24">
        <v>3753.711975120008</v>
      </c>
      <c r="D4725" s="25">
        <v>2993744.3684792602</v>
      </c>
      <c r="E4725" s="25">
        <v>1099434.4420661861</v>
      </c>
      <c r="F4725" s="25">
        <v>510132.55687270314</v>
      </c>
      <c r="G4725" s="25">
        <v>945894.68381442036</v>
      </c>
      <c r="H4725" s="25">
        <v>-191490.56229581498</v>
      </c>
      <c r="I4725" s="25">
        <v>692284.04832404992</v>
      </c>
      <c r="J4725" s="25">
        <v>998034.3956127651</v>
      </c>
      <c r="K4725" s="25">
        <v>768504.72587156715</v>
      </c>
      <c r="L4725" s="33">
        <v>414498.31627063174</v>
      </c>
    </row>
    <row r="4726" spans="2:12" x14ac:dyDescent="0.25">
      <c r="B4726" s="27">
        <v>4721</v>
      </c>
      <c r="C4726" s="24">
        <v>570296.11732306937</v>
      </c>
      <c r="D4726" s="25">
        <v>-724076.63659996912</v>
      </c>
      <c r="E4726" s="25">
        <v>478231.14592897147</v>
      </c>
      <c r="F4726" s="25">
        <v>407248.30799384601</v>
      </c>
      <c r="G4726" s="25">
        <v>2700014.3698367742</v>
      </c>
      <c r="H4726" s="25">
        <v>1291563.4376009051</v>
      </c>
      <c r="I4726" s="25">
        <v>434653.13652648358</v>
      </c>
      <c r="J4726" s="25">
        <v>357820.15483992547</v>
      </c>
      <c r="K4726" s="25">
        <v>-903896.15109911561</v>
      </c>
      <c r="L4726" s="33">
        <v>691106.71622369718</v>
      </c>
    </row>
    <row r="4727" spans="2:12" x14ac:dyDescent="0.25">
      <c r="B4727" s="27">
        <v>4722</v>
      </c>
      <c r="C4727" s="24">
        <v>916310.72821309371</v>
      </c>
      <c r="D4727" s="25">
        <v>-318994.81827262789</v>
      </c>
      <c r="E4727" s="25">
        <v>2145568.8746580146</v>
      </c>
      <c r="F4727" s="25">
        <v>1288753.3818912231</v>
      </c>
      <c r="G4727" s="25">
        <v>1229465.4046647688</v>
      </c>
      <c r="H4727" s="25">
        <v>1377923.5501803923</v>
      </c>
      <c r="I4727" s="25">
        <v>550369.32504857471</v>
      </c>
      <c r="J4727" s="25">
        <v>-272316.09496579738</v>
      </c>
      <c r="K4727" s="25">
        <v>737797.88218321186</v>
      </c>
      <c r="L4727" s="33">
        <v>-1305819.7075928317</v>
      </c>
    </row>
    <row r="4728" spans="2:12" x14ac:dyDescent="0.25">
      <c r="B4728" s="27">
        <v>4723</v>
      </c>
      <c r="C4728" s="24">
        <v>2278619.4695684556</v>
      </c>
      <c r="D4728" s="25">
        <v>-396685.26736894995</v>
      </c>
      <c r="E4728" s="25">
        <v>2498188.4550184868</v>
      </c>
      <c r="F4728" s="25">
        <v>968150.69976608315</v>
      </c>
      <c r="G4728" s="25">
        <v>2073066.5720887361</v>
      </c>
      <c r="H4728" s="25">
        <v>-222015.70199857652</v>
      </c>
      <c r="I4728" s="25">
        <v>131502.50095728971</v>
      </c>
      <c r="J4728" s="25">
        <v>341283.63061182573</v>
      </c>
      <c r="K4728" s="25">
        <v>1821515.0068034967</v>
      </c>
      <c r="L4728" s="33">
        <v>403930.14919588203</v>
      </c>
    </row>
    <row r="4729" spans="2:12" x14ac:dyDescent="0.25">
      <c r="B4729" s="27">
        <v>4724</v>
      </c>
      <c r="C4729" s="24">
        <v>2135493.4414931228</v>
      </c>
      <c r="D4729" s="25">
        <v>305101.88042024104</v>
      </c>
      <c r="E4729" s="25">
        <v>580273.36207306897</v>
      </c>
      <c r="F4729" s="25">
        <v>2756396.7286342825</v>
      </c>
      <c r="G4729" s="25">
        <v>-294042.5725415824</v>
      </c>
      <c r="H4729" s="25">
        <v>-286525.11786913872</v>
      </c>
      <c r="I4729" s="25">
        <v>727676.75861166138</v>
      </c>
      <c r="J4729" s="25">
        <v>1939594.8272434659</v>
      </c>
      <c r="K4729" s="25">
        <v>2609031.8934155162</v>
      </c>
      <c r="L4729" s="33">
        <v>1514353.2045434685</v>
      </c>
    </row>
    <row r="4730" spans="2:12" x14ac:dyDescent="0.25">
      <c r="B4730" s="27">
        <v>4725</v>
      </c>
      <c r="C4730" s="24">
        <v>1607065.5911156237</v>
      </c>
      <c r="D4730" s="25">
        <v>999427.65938018635</v>
      </c>
      <c r="E4730" s="25">
        <v>206758.9437454748</v>
      </c>
      <c r="F4730" s="25">
        <v>1297770.424812749</v>
      </c>
      <c r="G4730" s="25">
        <v>228167.58978450624</v>
      </c>
      <c r="H4730" s="25">
        <v>-50054.01121243462</v>
      </c>
      <c r="I4730" s="25">
        <v>639414.81767039839</v>
      </c>
      <c r="J4730" s="25">
        <v>824160.35869949544</v>
      </c>
      <c r="K4730" s="25">
        <v>1360305.9090761542</v>
      </c>
      <c r="L4730" s="33">
        <v>-783742.59961606236</v>
      </c>
    </row>
    <row r="4731" spans="2:12" x14ac:dyDescent="0.25">
      <c r="B4731" s="27">
        <v>4726</v>
      </c>
      <c r="C4731" s="24">
        <v>115391.29402146116</v>
      </c>
      <c r="D4731" s="25">
        <v>1070870.8888321836</v>
      </c>
      <c r="E4731" s="25">
        <v>-382183.20723556727</v>
      </c>
      <c r="F4731" s="25">
        <v>-291806.36019472266</v>
      </c>
      <c r="G4731" s="25">
        <v>962798.62006211095</v>
      </c>
      <c r="H4731" s="25">
        <v>2115644.896846958</v>
      </c>
      <c r="I4731" s="25">
        <v>383972.91023105616</v>
      </c>
      <c r="J4731" s="25">
        <v>-5956.1504662390798</v>
      </c>
      <c r="K4731" s="25">
        <v>441409.56178954104</v>
      </c>
      <c r="L4731" s="33">
        <v>-139305.74077721825</v>
      </c>
    </row>
    <row r="4732" spans="2:12" x14ac:dyDescent="0.25">
      <c r="B4732" s="27">
        <v>4727</v>
      </c>
      <c r="C4732" s="24">
        <v>-766840.65132860979</v>
      </c>
      <c r="D4732" s="25">
        <v>693842.17680424545</v>
      </c>
      <c r="E4732" s="25">
        <v>1216228.2505302248</v>
      </c>
      <c r="F4732" s="25">
        <v>1218319.940743342</v>
      </c>
      <c r="G4732" s="25">
        <v>727300.32059678808</v>
      </c>
      <c r="H4732" s="25">
        <v>911836.95592326904</v>
      </c>
      <c r="I4732" s="25">
        <v>-230420.6472643083</v>
      </c>
      <c r="J4732" s="25">
        <v>-1850733.9972166126</v>
      </c>
      <c r="K4732" s="25">
        <v>1468554.7239872129</v>
      </c>
      <c r="L4732" s="33">
        <v>99677.951466564555</v>
      </c>
    </row>
    <row r="4733" spans="2:12" x14ac:dyDescent="0.25">
      <c r="B4733" s="27">
        <v>4728</v>
      </c>
      <c r="C4733" s="24">
        <v>3269238.3268493908</v>
      </c>
      <c r="D4733" s="25">
        <v>1255794.4265490165</v>
      </c>
      <c r="E4733" s="25">
        <v>-548288.38080852292</v>
      </c>
      <c r="F4733" s="25">
        <v>120504.80233937548</v>
      </c>
      <c r="G4733" s="25">
        <v>1243095.4651290569</v>
      </c>
      <c r="H4733" s="25">
        <v>-524077.74164602067</v>
      </c>
      <c r="I4733" s="25">
        <v>1334354.652596138</v>
      </c>
      <c r="J4733" s="25">
        <v>1700136.4956533588</v>
      </c>
      <c r="K4733" s="25">
        <v>870125.22410609946</v>
      </c>
      <c r="L4733" s="33">
        <v>320351.42709504114</v>
      </c>
    </row>
    <row r="4734" spans="2:12" x14ac:dyDescent="0.25">
      <c r="B4734" s="27">
        <v>4729</v>
      </c>
      <c r="C4734" s="24">
        <v>489827.48377293861</v>
      </c>
      <c r="D4734" s="25">
        <v>-333803.42435690062</v>
      </c>
      <c r="E4734" s="25">
        <v>2517750.3727974547</v>
      </c>
      <c r="F4734" s="25">
        <v>796787.20450122375</v>
      </c>
      <c r="G4734" s="25">
        <v>1699307.2001820588</v>
      </c>
      <c r="H4734" s="25">
        <v>-686219.91277361987</v>
      </c>
      <c r="I4734" s="25">
        <v>329015.18526695855</v>
      </c>
      <c r="J4734" s="25">
        <v>833769.36900887731</v>
      </c>
      <c r="K4734" s="25">
        <v>434100.65421428811</v>
      </c>
      <c r="L4734" s="33">
        <v>1367278.0833952697</v>
      </c>
    </row>
    <row r="4735" spans="2:12" x14ac:dyDescent="0.25">
      <c r="B4735" s="27">
        <v>4730</v>
      </c>
      <c r="C4735" s="24">
        <v>-854540.94013177324</v>
      </c>
      <c r="D4735" s="25">
        <v>2280998.7384619829</v>
      </c>
      <c r="E4735" s="25">
        <v>2948547.0375691191</v>
      </c>
      <c r="F4735" s="25">
        <v>990148.56753941625</v>
      </c>
      <c r="G4735" s="25">
        <v>1097286.7207935727</v>
      </c>
      <c r="H4735" s="25">
        <v>647927.98292570841</v>
      </c>
      <c r="I4735" s="25">
        <v>1864356.2952146903</v>
      </c>
      <c r="J4735" s="25">
        <v>912524.49709946243</v>
      </c>
      <c r="K4735" s="25">
        <v>536577.89148098323</v>
      </c>
      <c r="L4735" s="33">
        <v>424490.93011636194</v>
      </c>
    </row>
    <row r="4736" spans="2:12" x14ac:dyDescent="0.25">
      <c r="B4736" s="27">
        <v>4731</v>
      </c>
      <c r="C4736" s="24">
        <v>1420986.3076141383</v>
      </c>
      <c r="D4736" s="25">
        <v>555549.22800266277</v>
      </c>
      <c r="E4736" s="25">
        <v>1113473.6660254942</v>
      </c>
      <c r="F4736" s="25">
        <v>1008239.0412846012</v>
      </c>
      <c r="G4736" s="25">
        <v>1894536.7867823588</v>
      </c>
      <c r="H4736" s="25">
        <v>1365217.1527970363</v>
      </c>
      <c r="I4736" s="25">
        <v>1175955.5169641906</v>
      </c>
      <c r="J4736" s="25">
        <v>1734419.2535098577</v>
      </c>
      <c r="K4736" s="25">
        <v>2146547.9046563287</v>
      </c>
      <c r="L4736" s="33">
        <v>782478.18097274471</v>
      </c>
    </row>
    <row r="4737" spans="2:12" x14ac:dyDescent="0.25">
      <c r="B4737" s="27">
        <v>4732</v>
      </c>
      <c r="C4737" s="24">
        <v>2150138.0010795668</v>
      </c>
      <c r="D4737" s="25">
        <v>970392.45710086543</v>
      </c>
      <c r="E4737" s="25">
        <v>2580841.0141159287</v>
      </c>
      <c r="F4737" s="25">
        <v>607130.51319275564</v>
      </c>
      <c r="G4737" s="25">
        <v>1077850.4963855688</v>
      </c>
      <c r="H4737" s="25">
        <v>1255866.9562711883</v>
      </c>
      <c r="I4737" s="25">
        <v>1510916.7346077459</v>
      </c>
      <c r="J4737" s="25">
        <v>725389.25103628729</v>
      </c>
      <c r="K4737" s="25">
        <v>2480558.6039854512</v>
      </c>
      <c r="L4737" s="33">
        <v>1473284.7840085062</v>
      </c>
    </row>
    <row r="4738" spans="2:12" x14ac:dyDescent="0.25">
      <c r="B4738" s="27">
        <v>4733</v>
      </c>
      <c r="C4738" s="24">
        <v>846182.32616256177</v>
      </c>
      <c r="D4738" s="25">
        <v>-227117.38698738907</v>
      </c>
      <c r="E4738" s="25">
        <v>1408809.0546903643</v>
      </c>
      <c r="F4738" s="25">
        <v>1660037.3773314846</v>
      </c>
      <c r="G4738" s="25">
        <v>-290820.97524913354</v>
      </c>
      <c r="H4738" s="25">
        <v>884684.00638833176</v>
      </c>
      <c r="I4738" s="25">
        <v>-391122.12571710721</v>
      </c>
      <c r="J4738" s="25">
        <v>1062838.7286925986</v>
      </c>
      <c r="K4738" s="25">
        <v>-461651.05721007008</v>
      </c>
      <c r="L4738" s="33">
        <v>2108226.9141579652</v>
      </c>
    </row>
    <row r="4739" spans="2:12" x14ac:dyDescent="0.25">
      <c r="B4739" s="27">
        <v>4734</v>
      </c>
      <c r="C4739" s="24">
        <v>1188493.2420548983</v>
      </c>
      <c r="D4739" s="25">
        <v>-517662.32005622797</v>
      </c>
      <c r="E4739" s="25">
        <v>361670.79357101023</v>
      </c>
      <c r="F4739" s="25">
        <v>-815145.15187977999</v>
      </c>
      <c r="G4739" s="25">
        <v>1173136.71220061</v>
      </c>
      <c r="H4739" s="25">
        <v>1645339.4817699827</v>
      </c>
      <c r="I4739" s="25">
        <v>63274.084292979445</v>
      </c>
      <c r="J4739" s="25">
        <v>-1141796.174584432</v>
      </c>
      <c r="K4739" s="25">
        <v>1520856.8383544753</v>
      </c>
      <c r="L4739" s="33">
        <v>575351.0950186695</v>
      </c>
    </row>
    <row r="4740" spans="2:12" x14ac:dyDescent="0.25">
      <c r="B4740" s="27">
        <v>4735</v>
      </c>
      <c r="C4740" s="24">
        <v>327937.14944486041</v>
      </c>
      <c r="D4740" s="25">
        <v>840861.04984663241</v>
      </c>
      <c r="E4740" s="25">
        <v>609932.31960898358</v>
      </c>
      <c r="F4740" s="25">
        <v>-120002.03187612444</v>
      </c>
      <c r="G4740" s="25">
        <v>-217707.11617129669</v>
      </c>
      <c r="H4740" s="25">
        <v>961549.05597438477</v>
      </c>
      <c r="I4740" s="25">
        <v>276977.59731302131</v>
      </c>
      <c r="J4740" s="25">
        <v>-42058.795754693449</v>
      </c>
      <c r="K4740" s="25">
        <v>-177995.98293279158</v>
      </c>
      <c r="L4740" s="33">
        <v>-447625.69097702065</v>
      </c>
    </row>
    <row r="4741" spans="2:12" x14ac:dyDescent="0.25">
      <c r="B4741" s="27">
        <v>4736</v>
      </c>
      <c r="C4741" s="24">
        <v>1372579.9486283707</v>
      </c>
      <c r="D4741" s="25">
        <v>305466.01676123496</v>
      </c>
      <c r="E4741" s="25">
        <v>249612.04080602666</v>
      </c>
      <c r="F4741" s="25">
        <v>1226559.4352957802</v>
      </c>
      <c r="G4741" s="25">
        <v>1374174.0450726901</v>
      </c>
      <c r="H4741" s="25">
        <v>641520.99976448901</v>
      </c>
      <c r="I4741" s="25">
        <v>2721694.896340034</v>
      </c>
      <c r="J4741" s="25">
        <v>41898.564569501206</v>
      </c>
      <c r="K4741" s="25">
        <v>755169.33066196833</v>
      </c>
      <c r="L4741" s="33">
        <v>1810573.2813065536</v>
      </c>
    </row>
    <row r="4742" spans="2:12" x14ac:dyDescent="0.25">
      <c r="B4742" s="27">
        <v>4737</v>
      </c>
      <c r="C4742" s="24">
        <v>288422.25336519582</v>
      </c>
      <c r="D4742" s="25">
        <v>381961.80114811519</v>
      </c>
      <c r="E4742" s="25">
        <v>549649.54317180347</v>
      </c>
      <c r="F4742" s="25">
        <v>757488.56795839593</v>
      </c>
      <c r="G4742" s="25">
        <v>1199337.1397467609</v>
      </c>
      <c r="H4742" s="25">
        <v>544026.20251517557</v>
      </c>
      <c r="I4742" s="25">
        <v>-57964.473048890475</v>
      </c>
      <c r="J4742" s="25">
        <v>541101.13512932602</v>
      </c>
      <c r="K4742" s="25">
        <v>1646442.3311797054</v>
      </c>
      <c r="L4742" s="33">
        <v>2722244.6730909785</v>
      </c>
    </row>
    <row r="4743" spans="2:12" x14ac:dyDescent="0.25">
      <c r="B4743" s="27">
        <v>4738</v>
      </c>
      <c r="C4743" s="24">
        <v>1436700.0517915701</v>
      </c>
      <c r="D4743" s="25">
        <v>138814.76863102708</v>
      </c>
      <c r="E4743" s="25">
        <v>2300055.4237431996</v>
      </c>
      <c r="F4743" s="25">
        <v>430519.24905681005</v>
      </c>
      <c r="G4743" s="25">
        <v>611508.78415767616</v>
      </c>
      <c r="H4743" s="25">
        <v>720039.52202014439</v>
      </c>
      <c r="I4743" s="25">
        <v>1568886.0348743279</v>
      </c>
      <c r="J4743" s="25">
        <v>1883459.7976570963</v>
      </c>
      <c r="K4743" s="25">
        <v>687767.39740529703</v>
      </c>
      <c r="L4743" s="33">
        <v>747167.66814125376</v>
      </c>
    </row>
    <row r="4744" spans="2:12" x14ac:dyDescent="0.25">
      <c r="B4744" s="27">
        <v>4739</v>
      </c>
      <c r="C4744" s="24">
        <v>1221687.8643939672</v>
      </c>
      <c r="D4744" s="25">
        <v>1777076.8546026098</v>
      </c>
      <c r="E4744" s="25">
        <v>611894.44531776197</v>
      </c>
      <c r="F4744" s="25">
        <v>-483470.81740451511</v>
      </c>
      <c r="G4744" s="25">
        <v>2280557.0908943499</v>
      </c>
      <c r="H4744" s="25">
        <v>1002261.6545090806</v>
      </c>
      <c r="I4744" s="25">
        <v>1369428.0657729758</v>
      </c>
      <c r="J4744" s="25">
        <v>2059414.5282818638</v>
      </c>
      <c r="K4744" s="25">
        <v>2431860.2573915692</v>
      </c>
      <c r="L4744" s="33">
        <v>-786823.87412386108</v>
      </c>
    </row>
    <row r="4745" spans="2:12" x14ac:dyDescent="0.25">
      <c r="B4745" s="27">
        <v>4740</v>
      </c>
      <c r="C4745" s="24">
        <v>301476.94006883306</v>
      </c>
      <c r="D4745" s="25">
        <v>1463707.2201738744</v>
      </c>
      <c r="E4745" s="25">
        <v>1149737.2792077749</v>
      </c>
      <c r="F4745" s="25">
        <v>1168471.167581765</v>
      </c>
      <c r="G4745" s="25">
        <v>773778.31587720057</v>
      </c>
      <c r="H4745" s="25">
        <v>1507297.6040224377</v>
      </c>
      <c r="I4745" s="25">
        <v>1180871.9446582678</v>
      </c>
      <c r="J4745" s="25">
        <v>2671222.4597712341</v>
      </c>
      <c r="K4745" s="25">
        <v>1053549.2345726769</v>
      </c>
      <c r="L4745" s="33">
        <v>572995.55960786575</v>
      </c>
    </row>
    <row r="4746" spans="2:12" x14ac:dyDescent="0.25">
      <c r="B4746" s="27">
        <v>4741</v>
      </c>
      <c r="C4746" s="24">
        <v>2223324.3207113971</v>
      </c>
      <c r="D4746" s="25">
        <v>320091.08534796722</v>
      </c>
      <c r="E4746" s="25">
        <v>723492.68465951458</v>
      </c>
      <c r="F4746" s="25">
        <v>2090730.8945023874</v>
      </c>
      <c r="G4746" s="25">
        <v>404474.43435158394</v>
      </c>
      <c r="H4746" s="25">
        <v>1138333.3208528063</v>
      </c>
      <c r="I4746" s="25">
        <v>1460893.9915532456</v>
      </c>
      <c r="J4746" s="25">
        <v>1191111.0181271378</v>
      </c>
      <c r="K4746" s="25">
        <v>506810.61047675693</v>
      </c>
      <c r="L4746" s="33">
        <v>-179129.71420714352</v>
      </c>
    </row>
    <row r="4747" spans="2:12" x14ac:dyDescent="0.25">
      <c r="B4747" s="27">
        <v>4742</v>
      </c>
      <c r="C4747" s="24">
        <v>1577274.9971022727</v>
      </c>
      <c r="D4747" s="25">
        <v>2628608.0255689928</v>
      </c>
      <c r="E4747" s="25">
        <v>-170883.03365580086</v>
      </c>
      <c r="F4747" s="25">
        <v>1167399.828241983</v>
      </c>
      <c r="G4747" s="25">
        <v>1888106.7738215108</v>
      </c>
      <c r="H4747" s="25">
        <v>983979.37910079677</v>
      </c>
      <c r="I4747" s="25">
        <v>398066.04585119244</v>
      </c>
      <c r="J4747" s="25">
        <v>2285747.0248157652</v>
      </c>
      <c r="K4747" s="25">
        <v>978425.97545042401</v>
      </c>
      <c r="L4747" s="33">
        <v>2343952.6528346548</v>
      </c>
    </row>
    <row r="4748" spans="2:12" x14ac:dyDescent="0.25">
      <c r="B4748" s="27">
        <v>4743</v>
      </c>
      <c r="C4748" s="24">
        <v>2104214.9214161835</v>
      </c>
      <c r="D4748" s="25">
        <v>861388.65070858132</v>
      </c>
      <c r="E4748" s="25">
        <v>1283912.7350956635</v>
      </c>
      <c r="F4748" s="25">
        <v>1052520.4729418401</v>
      </c>
      <c r="G4748" s="25">
        <v>326355.43444006005</v>
      </c>
      <c r="H4748" s="25">
        <v>878472.47437487543</v>
      </c>
      <c r="I4748" s="25">
        <v>643306.06914799614</v>
      </c>
      <c r="J4748" s="25">
        <v>783737.53164034151</v>
      </c>
      <c r="K4748" s="25">
        <v>657160.81815753737</v>
      </c>
      <c r="L4748" s="33">
        <v>1665717.4911294114</v>
      </c>
    </row>
    <row r="4749" spans="2:12" x14ac:dyDescent="0.25">
      <c r="B4749" s="27">
        <v>4744</v>
      </c>
      <c r="C4749" s="24">
        <v>491601.73381365882</v>
      </c>
      <c r="D4749" s="25">
        <v>92470.537095410749</v>
      </c>
      <c r="E4749" s="25">
        <v>916514.59599579033</v>
      </c>
      <c r="F4749" s="25">
        <v>-614674.33511114679</v>
      </c>
      <c r="G4749" s="25">
        <v>671163.00970413163</v>
      </c>
      <c r="H4749" s="25">
        <v>1804377.7215335108</v>
      </c>
      <c r="I4749" s="25">
        <v>1300071.3712447369</v>
      </c>
      <c r="J4749" s="25">
        <v>1355362.1784631172</v>
      </c>
      <c r="K4749" s="25">
        <v>352554.35607842449</v>
      </c>
      <c r="L4749" s="33">
        <v>734614.86762659531</v>
      </c>
    </row>
    <row r="4750" spans="2:12" x14ac:dyDescent="0.25">
      <c r="B4750" s="27">
        <v>4745</v>
      </c>
      <c r="C4750" s="24">
        <v>648664.81651269877</v>
      </c>
      <c r="D4750" s="25">
        <v>380420.82335975487</v>
      </c>
      <c r="E4750" s="25">
        <v>1047347.4826992033</v>
      </c>
      <c r="F4750" s="25">
        <v>-959428.45964206941</v>
      </c>
      <c r="G4750" s="25">
        <v>417164.0032524392</v>
      </c>
      <c r="H4750" s="25">
        <v>413644.30053870054</v>
      </c>
      <c r="I4750" s="25">
        <v>1604967.6670411737</v>
      </c>
      <c r="J4750" s="25">
        <v>920088.44765038788</v>
      </c>
      <c r="K4750" s="25">
        <v>994050.17257812852</v>
      </c>
      <c r="L4750" s="33">
        <v>557425.69138839701</v>
      </c>
    </row>
    <row r="4751" spans="2:12" x14ac:dyDescent="0.25">
      <c r="B4751" s="27">
        <v>4746</v>
      </c>
      <c r="C4751" s="24">
        <v>3870154.7939272504</v>
      </c>
      <c r="D4751" s="25">
        <v>1717277.9215961834</v>
      </c>
      <c r="E4751" s="25">
        <v>-2445156.752828239</v>
      </c>
      <c r="F4751" s="25">
        <v>424763.68243868602</v>
      </c>
      <c r="G4751" s="25">
        <v>895715.13987274468</v>
      </c>
      <c r="H4751" s="25">
        <v>2588187.6458033314</v>
      </c>
      <c r="I4751" s="25">
        <v>551926.79593022354</v>
      </c>
      <c r="J4751" s="25">
        <v>462409.95219667163</v>
      </c>
      <c r="K4751" s="25">
        <v>970311.00326918066</v>
      </c>
      <c r="L4751" s="33">
        <v>536704.18347021053</v>
      </c>
    </row>
    <row r="4752" spans="2:12" x14ac:dyDescent="0.25">
      <c r="B4752" s="27">
        <v>4747</v>
      </c>
      <c r="C4752" s="24">
        <v>453458.86908969237</v>
      </c>
      <c r="D4752" s="25">
        <v>1205696.4767499841</v>
      </c>
      <c r="E4752" s="25">
        <v>2634419.3707298371</v>
      </c>
      <c r="F4752" s="25">
        <v>1717905.8305505249</v>
      </c>
      <c r="G4752" s="25">
        <v>1735713.4624295244</v>
      </c>
      <c r="H4752" s="25">
        <v>376201.10479228385</v>
      </c>
      <c r="I4752" s="25">
        <v>329196.16675371071</v>
      </c>
      <c r="J4752" s="25">
        <v>1659646.1257963302</v>
      </c>
      <c r="K4752" s="25">
        <v>1781999.7116379351</v>
      </c>
      <c r="L4752" s="33">
        <v>817800.41224700958</v>
      </c>
    </row>
    <row r="4753" spans="2:12" x14ac:dyDescent="0.25">
      <c r="B4753" s="27">
        <v>4748</v>
      </c>
      <c r="C4753" s="24">
        <v>2325081.2552600484</v>
      </c>
      <c r="D4753" s="25">
        <v>-571213.72522396874</v>
      </c>
      <c r="E4753" s="25">
        <v>-569949.21626031026</v>
      </c>
      <c r="F4753" s="25">
        <v>663789.95590993343</v>
      </c>
      <c r="G4753" s="25">
        <v>-783456.4826809573</v>
      </c>
      <c r="H4753" s="25">
        <v>2285226.3438125486</v>
      </c>
      <c r="I4753" s="25">
        <v>-358679.24656527536</v>
      </c>
      <c r="J4753" s="25">
        <v>-510629.78836823627</v>
      </c>
      <c r="K4753" s="25">
        <v>1370339.8106282786</v>
      </c>
      <c r="L4753" s="33">
        <v>1022335.8376794318</v>
      </c>
    </row>
    <row r="4754" spans="2:12" x14ac:dyDescent="0.25">
      <c r="B4754" s="27">
        <v>4749</v>
      </c>
      <c r="C4754" s="24">
        <v>1197516.033087506</v>
      </c>
      <c r="D4754" s="25">
        <v>2858462.5109247109</v>
      </c>
      <c r="E4754" s="25">
        <v>225497.02075413801</v>
      </c>
      <c r="F4754" s="25">
        <v>2342308.5705603631</v>
      </c>
      <c r="G4754" s="25">
        <v>698792.94855061825</v>
      </c>
      <c r="H4754" s="25">
        <v>1593712.1390659185</v>
      </c>
      <c r="I4754" s="25">
        <v>1721165.9267751398</v>
      </c>
      <c r="J4754" s="25">
        <v>1692945.9608338042</v>
      </c>
      <c r="K4754" s="25">
        <v>957117.43530964851</v>
      </c>
      <c r="L4754" s="33">
        <v>-559476.3004259984</v>
      </c>
    </row>
    <row r="4755" spans="2:12" x14ac:dyDescent="0.25">
      <c r="B4755" s="27">
        <v>4750</v>
      </c>
      <c r="C4755" s="24">
        <v>478666.1742451326</v>
      </c>
      <c r="D4755" s="25">
        <v>474375.88426730968</v>
      </c>
      <c r="E4755" s="25">
        <v>-358706.6580727566</v>
      </c>
      <c r="F4755" s="25">
        <v>405689.32572772261</v>
      </c>
      <c r="G4755" s="25">
        <v>2727385.6867272854</v>
      </c>
      <c r="H4755" s="25">
        <v>2873288.5802348545</v>
      </c>
      <c r="I4755" s="25">
        <v>1383541.7591147209</v>
      </c>
      <c r="J4755" s="25">
        <v>3376574.8665696299</v>
      </c>
      <c r="K4755" s="25">
        <v>436862.97124670632</v>
      </c>
      <c r="L4755" s="33">
        <v>-782233.92748101149</v>
      </c>
    </row>
    <row r="4756" spans="2:12" x14ac:dyDescent="0.25">
      <c r="B4756" s="27">
        <v>4751</v>
      </c>
      <c r="C4756" s="24">
        <v>1187317.1645257324</v>
      </c>
      <c r="D4756" s="25">
        <v>1022525.6152348458</v>
      </c>
      <c r="E4756" s="25">
        <v>618783.2071556272</v>
      </c>
      <c r="F4756" s="25">
        <v>765219.53250783589</v>
      </c>
      <c r="G4756" s="25">
        <v>1064495.5654626526</v>
      </c>
      <c r="H4756" s="25">
        <v>-545045.91075112438</v>
      </c>
      <c r="I4756" s="25">
        <v>322099.71401213622</v>
      </c>
      <c r="J4756" s="25">
        <v>1153369.438235986</v>
      </c>
      <c r="K4756" s="25">
        <v>372438.11046786979</v>
      </c>
      <c r="L4756" s="33">
        <v>-28512.1263207593</v>
      </c>
    </row>
    <row r="4757" spans="2:12" x14ac:dyDescent="0.25">
      <c r="B4757" s="27">
        <v>4752</v>
      </c>
      <c r="C4757" s="24">
        <v>255789.7764353822</v>
      </c>
      <c r="D4757" s="25">
        <v>36017.205409687944</v>
      </c>
      <c r="E4757" s="25">
        <v>913031.74665038707</v>
      </c>
      <c r="F4757" s="25">
        <v>119599.02504815115</v>
      </c>
      <c r="G4757" s="25">
        <v>2111687.8039942458</v>
      </c>
      <c r="H4757" s="25">
        <v>-1066140.5066207414</v>
      </c>
      <c r="I4757" s="25">
        <v>105110.84434460849</v>
      </c>
      <c r="J4757" s="25">
        <v>2144071.5215821043</v>
      </c>
      <c r="K4757" s="25">
        <v>2268473.537532418</v>
      </c>
      <c r="L4757" s="33">
        <v>-1573424.8553866795</v>
      </c>
    </row>
    <row r="4758" spans="2:12" x14ac:dyDescent="0.25">
      <c r="B4758" s="27">
        <v>4753</v>
      </c>
      <c r="C4758" s="24">
        <v>1873178.9795678072</v>
      </c>
      <c r="D4758" s="25">
        <v>-502382.23805747787</v>
      </c>
      <c r="E4758" s="25">
        <v>91564.089796035551</v>
      </c>
      <c r="F4758" s="25">
        <v>-261661.73840122297</v>
      </c>
      <c r="G4758" s="25">
        <v>1445573.3327357834</v>
      </c>
      <c r="H4758" s="25">
        <v>1801879.3498032638</v>
      </c>
      <c r="I4758" s="25">
        <v>241512.14175294805</v>
      </c>
      <c r="J4758" s="25">
        <v>2292407.0644048816</v>
      </c>
      <c r="K4758" s="25">
        <v>1591076.6305104154</v>
      </c>
      <c r="L4758" s="33">
        <v>2811550.1505266023</v>
      </c>
    </row>
    <row r="4759" spans="2:12" x14ac:dyDescent="0.25">
      <c r="B4759" s="27">
        <v>4754</v>
      </c>
      <c r="C4759" s="24">
        <v>1116221.945788051</v>
      </c>
      <c r="D4759" s="25">
        <v>2976359.8785342374</v>
      </c>
      <c r="E4759" s="25">
        <v>2568077.5100269755</v>
      </c>
      <c r="F4759" s="25">
        <v>687210.0547673679</v>
      </c>
      <c r="G4759" s="25">
        <v>664389.12760697026</v>
      </c>
      <c r="H4759" s="25">
        <v>-309232.66192829516</v>
      </c>
      <c r="I4759" s="25">
        <v>1089895.6691876594</v>
      </c>
      <c r="J4759" s="25">
        <v>1980786.1762420423</v>
      </c>
      <c r="K4759" s="25">
        <v>-1064774.2199929389</v>
      </c>
      <c r="L4759" s="33">
        <v>1889399.8902814263</v>
      </c>
    </row>
    <row r="4760" spans="2:12" x14ac:dyDescent="0.25">
      <c r="B4760" s="27">
        <v>4755</v>
      </c>
      <c r="C4760" s="24">
        <v>547131.74286532635</v>
      </c>
      <c r="D4760" s="25">
        <v>3550893.5606674757</v>
      </c>
      <c r="E4760" s="25">
        <v>1742119.8845485104</v>
      </c>
      <c r="F4760" s="25">
        <v>-366302.78418628313</v>
      </c>
      <c r="G4760" s="25">
        <v>663891.48800982768</v>
      </c>
      <c r="H4760" s="25">
        <v>2037258.1141470023</v>
      </c>
      <c r="I4760" s="25">
        <v>2770709.8342943373</v>
      </c>
      <c r="J4760" s="25">
        <v>1778582.052832481</v>
      </c>
      <c r="K4760" s="25">
        <v>1751302.0044807848</v>
      </c>
      <c r="L4760" s="33">
        <v>1700022.0228638574</v>
      </c>
    </row>
    <row r="4761" spans="2:12" x14ac:dyDescent="0.25">
      <c r="B4761" s="27">
        <v>4756</v>
      </c>
      <c r="C4761" s="24">
        <v>1071493.933614437</v>
      </c>
      <c r="D4761" s="25">
        <v>-710771.22287718812</v>
      </c>
      <c r="E4761" s="25">
        <v>-737702.03844199702</v>
      </c>
      <c r="F4761" s="25">
        <v>1413102.950581213</v>
      </c>
      <c r="G4761" s="25">
        <v>-650770.82331864303</v>
      </c>
      <c r="H4761" s="25">
        <v>-4715.495282465592</v>
      </c>
      <c r="I4761" s="25">
        <v>1968294.3295101002</v>
      </c>
      <c r="J4761" s="25">
        <v>421980.82281541359</v>
      </c>
      <c r="K4761" s="25">
        <v>2623611.2226126841</v>
      </c>
      <c r="L4761" s="33">
        <v>2337703.9087558258</v>
      </c>
    </row>
    <row r="4762" spans="2:12" x14ac:dyDescent="0.25">
      <c r="B4762" s="27">
        <v>4757</v>
      </c>
      <c r="C4762" s="24">
        <v>2240346.3655500971</v>
      </c>
      <c r="D4762" s="25">
        <v>-940550.60360386828</v>
      </c>
      <c r="E4762" s="25">
        <v>435809.28916396573</v>
      </c>
      <c r="F4762" s="25">
        <v>1231093.9153843042</v>
      </c>
      <c r="G4762" s="25">
        <v>1302925.7375364602</v>
      </c>
      <c r="H4762" s="25">
        <v>1658756.2903186283</v>
      </c>
      <c r="I4762" s="25">
        <v>-87086.739942094777</v>
      </c>
      <c r="J4762" s="25">
        <v>239576.87279182114</v>
      </c>
      <c r="K4762" s="25">
        <v>295742.10264437227</v>
      </c>
      <c r="L4762" s="33">
        <v>285179.52355497004</v>
      </c>
    </row>
    <row r="4763" spans="2:12" x14ac:dyDescent="0.25">
      <c r="B4763" s="27">
        <v>4758</v>
      </c>
      <c r="C4763" s="24">
        <v>1109146.4192030886</v>
      </c>
      <c r="D4763" s="25">
        <v>-60300.745452845935</v>
      </c>
      <c r="E4763" s="25">
        <v>-753999.53291148227</v>
      </c>
      <c r="F4763" s="25">
        <v>1706355.4233065993</v>
      </c>
      <c r="G4763" s="25">
        <v>396559.28747886186</v>
      </c>
      <c r="H4763" s="25">
        <v>1405958.0918759587</v>
      </c>
      <c r="I4763" s="25">
        <v>1681.1220089681447</v>
      </c>
      <c r="J4763" s="25">
        <v>1146818.2783417013</v>
      </c>
      <c r="K4763" s="25">
        <v>-1107108.5628414787</v>
      </c>
      <c r="L4763" s="33">
        <v>978657.21409572056</v>
      </c>
    </row>
    <row r="4764" spans="2:12" x14ac:dyDescent="0.25">
      <c r="B4764" s="27">
        <v>4759</v>
      </c>
      <c r="C4764" s="24">
        <v>-1304909.4391156121</v>
      </c>
      <c r="D4764" s="25">
        <v>972563.99973201519</v>
      </c>
      <c r="E4764" s="25">
        <v>477621.33504811022</v>
      </c>
      <c r="F4764" s="25">
        <v>4150174.6363232704</v>
      </c>
      <c r="G4764" s="25">
        <v>381904.09616675973</v>
      </c>
      <c r="H4764" s="25">
        <v>520731.77279555425</v>
      </c>
      <c r="I4764" s="25">
        <v>396510.22800228</v>
      </c>
      <c r="J4764" s="25">
        <v>-108466.80061419308</v>
      </c>
      <c r="K4764" s="25">
        <v>174498.58964207536</v>
      </c>
      <c r="L4764" s="33">
        <v>1114589.1329658497</v>
      </c>
    </row>
    <row r="4765" spans="2:12" x14ac:dyDescent="0.25">
      <c r="B4765" s="27">
        <v>4760</v>
      </c>
      <c r="C4765" s="24">
        <v>1657862.8229400585</v>
      </c>
      <c r="D4765" s="25">
        <v>-40820.48730708519</v>
      </c>
      <c r="E4765" s="25">
        <v>-185952.1414173157</v>
      </c>
      <c r="F4765" s="25">
        <v>2701981.3014651709</v>
      </c>
      <c r="G4765" s="25">
        <v>1420302.5229700403</v>
      </c>
      <c r="H4765" s="25">
        <v>713763.95206080796</v>
      </c>
      <c r="I4765" s="25">
        <v>-1069085.0516154561</v>
      </c>
      <c r="J4765" s="25">
        <v>-959340.05636409856</v>
      </c>
      <c r="K4765" s="25">
        <v>1368189.8098127856</v>
      </c>
      <c r="L4765" s="33">
        <v>-269010.09748148872</v>
      </c>
    </row>
    <row r="4766" spans="2:12" x14ac:dyDescent="0.25">
      <c r="B4766" s="27">
        <v>4761</v>
      </c>
      <c r="C4766" s="24">
        <v>448781.59805719648</v>
      </c>
      <c r="D4766" s="25">
        <v>583317.69599005487</v>
      </c>
      <c r="E4766" s="25">
        <v>2190977.9580541025</v>
      </c>
      <c r="F4766" s="25">
        <v>-262122.8320729183</v>
      </c>
      <c r="G4766" s="25">
        <v>2734744.8740395661</v>
      </c>
      <c r="H4766" s="25">
        <v>-254799.13848959655</v>
      </c>
      <c r="I4766" s="25">
        <v>2052429.8283065497</v>
      </c>
      <c r="J4766" s="25">
        <v>-1543308.6222710921</v>
      </c>
      <c r="K4766" s="25">
        <v>257496.65641054651</v>
      </c>
      <c r="L4766" s="33">
        <v>501843.02889253478</v>
      </c>
    </row>
    <row r="4767" spans="2:12" x14ac:dyDescent="0.25">
      <c r="B4767" s="27">
        <v>4762</v>
      </c>
      <c r="C4767" s="24">
        <v>2073292.7041829317</v>
      </c>
      <c r="D4767" s="25">
        <v>3001942.1056018109</v>
      </c>
      <c r="E4767" s="25">
        <v>956804.00324280839</v>
      </c>
      <c r="F4767" s="25">
        <v>-779716.79793864349</v>
      </c>
      <c r="G4767" s="25">
        <v>614512.82195241656</v>
      </c>
      <c r="H4767" s="25">
        <v>726314.59378978238</v>
      </c>
      <c r="I4767" s="25">
        <v>132663.19986592606</v>
      </c>
      <c r="J4767" s="25">
        <v>-374008.97968414845</v>
      </c>
      <c r="K4767" s="25">
        <v>293754.62214323925</v>
      </c>
      <c r="L4767" s="33">
        <v>808041.50785700744</v>
      </c>
    </row>
    <row r="4768" spans="2:12" x14ac:dyDescent="0.25">
      <c r="B4768" s="27">
        <v>4763</v>
      </c>
      <c r="C4768" s="24">
        <v>-120385.04472982232</v>
      </c>
      <c r="D4768" s="25">
        <v>2970712.5504693808</v>
      </c>
      <c r="E4768" s="25">
        <v>1524282.2827967312</v>
      </c>
      <c r="F4768" s="25">
        <v>-181887.107773975</v>
      </c>
      <c r="G4768" s="25">
        <v>2043639.3234275309</v>
      </c>
      <c r="H4768" s="25">
        <v>1591629.2490849225</v>
      </c>
      <c r="I4768" s="25">
        <v>503289.39361357503</v>
      </c>
      <c r="J4768" s="25">
        <v>413924.96942563634</v>
      </c>
      <c r="K4768" s="25">
        <v>1803954.2429437656</v>
      </c>
      <c r="L4768" s="33">
        <v>1216011.8529464817</v>
      </c>
    </row>
    <row r="4769" spans="2:12" x14ac:dyDescent="0.25">
      <c r="B4769" s="27">
        <v>4764</v>
      </c>
      <c r="C4769" s="24">
        <v>1535968.9492997536</v>
      </c>
      <c r="D4769" s="25">
        <v>530006.97647565138</v>
      </c>
      <c r="E4769" s="25">
        <v>-445872.76068583038</v>
      </c>
      <c r="F4769" s="25">
        <v>16126.233483607415</v>
      </c>
      <c r="G4769" s="25">
        <v>667841.18139614165</v>
      </c>
      <c r="H4769" s="25">
        <v>442222.7583199353</v>
      </c>
      <c r="I4769" s="25">
        <v>2955709.1579279001</v>
      </c>
      <c r="J4769" s="25">
        <v>1661144.3717485308</v>
      </c>
      <c r="K4769" s="25">
        <v>-344350.4526161938</v>
      </c>
      <c r="L4769" s="33">
        <v>-165465.03792753397</v>
      </c>
    </row>
    <row r="4770" spans="2:12" x14ac:dyDescent="0.25">
      <c r="B4770" s="27">
        <v>4765</v>
      </c>
      <c r="C4770" s="24">
        <v>-1064062.4848528942</v>
      </c>
      <c r="D4770" s="25">
        <v>1477950.4645527708</v>
      </c>
      <c r="E4770" s="25">
        <v>1273522.0600695056</v>
      </c>
      <c r="F4770" s="25">
        <v>-294946.41647381848</v>
      </c>
      <c r="G4770" s="25">
        <v>1200447.8842910761</v>
      </c>
      <c r="H4770" s="25">
        <v>868620.52226516791</v>
      </c>
      <c r="I4770" s="25">
        <v>-621648.55522140581</v>
      </c>
      <c r="J4770" s="25">
        <v>992882.92410537228</v>
      </c>
      <c r="K4770" s="25">
        <v>86655.048880295828</v>
      </c>
      <c r="L4770" s="33">
        <v>685322.19544858951</v>
      </c>
    </row>
    <row r="4771" spans="2:12" x14ac:dyDescent="0.25">
      <c r="B4771" s="27">
        <v>4766</v>
      </c>
      <c r="C4771" s="24">
        <v>1860148.9479412492</v>
      </c>
      <c r="D4771" s="25">
        <v>3492914.9782334575</v>
      </c>
      <c r="E4771" s="25">
        <v>293999.05991623038</v>
      </c>
      <c r="F4771" s="25">
        <v>1101492.1480471343</v>
      </c>
      <c r="G4771" s="25">
        <v>74564.32562137628</v>
      </c>
      <c r="H4771" s="25">
        <v>-121589.6188624762</v>
      </c>
      <c r="I4771" s="25">
        <v>949466.20949372556</v>
      </c>
      <c r="J4771" s="25">
        <v>910811.60937646823</v>
      </c>
      <c r="K4771" s="25">
        <v>1320625.3957420583</v>
      </c>
      <c r="L4771" s="33">
        <v>440174.88091525622</v>
      </c>
    </row>
    <row r="4772" spans="2:12" x14ac:dyDescent="0.25">
      <c r="B4772" s="27">
        <v>4767</v>
      </c>
      <c r="C4772" s="24">
        <v>-1058714.9187982776</v>
      </c>
      <c r="D4772" s="25">
        <v>-417787.90398077806</v>
      </c>
      <c r="E4772" s="25">
        <v>4236259.0413462846</v>
      </c>
      <c r="F4772" s="25">
        <v>1686661.0421159156</v>
      </c>
      <c r="G4772" s="25">
        <v>-754683.97021036875</v>
      </c>
      <c r="H4772" s="25">
        <v>158319.12735157739</v>
      </c>
      <c r="I4772" s="25">
        <v>125570.13022200763</v>
      </c>
      <c r="J4772" s="25">
        <v>-114280.14825759409</v>
      </c>
      <c r="K4772" s="25">
        <v>110956.95553746074</v>
      </c>
      <c r="L4772" s="33">
        <v>280225.04360143049</v>
      </c>
    </row>
    <row r="4773" spans="2:12" x14ac:dyDescent="0.25">
      <c r="B4773" s="27">
        <v>4768</v>
      </c>
      <c r="C4773" s="24">
        <v>2375878.1295700455</v>
      </c>
      <c r="D4773" s="25">
        <v>2978621.2342194067</v>
      </c>
      <c r="E4773" s="25">
        <v>625298.45903634327</v>
      </c>
      <c r="F4773" s="25">
        <v>-440295.21519969031</v>
      </c>
      <c r="G4773" s="25">
        <v>1552977.3875274393</v>
      </c>
      <c r="H4773" s="25">
        <v>1506831.8466974888</v>
      </c>
      <c r="I4773" s="25">
        <v>1337003.9997729626</v>
      </c>
      <c r="J4773" s="25">
        <v>-63704.646249778569</v>
      </c>
      <c r="K4773" s="25">
        <v>2721419.2529174774</v>
      </c>
      <c r="L4773" s="33">
        <v>1038814.0750435833</v>
      </c>
    </row>
    <row r="4774" spans="2:12" x14ac:dyDescent="0.25">
      <c r="B4774" s="27">
        <v>4769</v>
      </c>
      <c r="C4774" s="24">
        <v>1907798.5842755828</v>
      </c>
      <c r="D4774" s="25">
        <v>1736556.105297789</v>
      </c>
      <c r="E4774" s="25">
        <v>20218.283768509515</v>
      </c>
      <c r="F4774" s="25">
        <v>-126818.90294603677</v>
      </c>
      <c r="G4774" s="25">
        <v>-268228.74898373382</v>
      </c>
      <c r="H4774" s="25">
        <v>576097.88126063393</v>
      </c>
      <c r="I4774" s="25">
        <v>-228806.77017465746</v>
      </c>
      <c r="J4774" s="25">
        <v>570522.96525584906</v>
      </c>
      <c r="K4774" s="25">
        <v>1199611.1662192009</v>
      </c>
      <c r="L4774" s="33">
        <v>-512863.91066791303</v>
      </c>
    </row>
    <row r="4775" spans="2:12" x14ac:dyDescent="0.25">
      <c r="B4775" s="27">
        <v>4770</v>
      </c>
      <c r="C4775" s="24">
        <v>756784.72434203699</v>
      </c>
      <c r="D4775" s="25">
        <v>438302.52354570013</v>
      </c>
      <c r="E4775" s="25">
        <v>571129.93759927899</v>
      </c>
      <c r="F4775" s="25">
        <v>626966.07824911177</v>
      </c>
      <c r="G4775" s="25">
        <v>-34550.05734833004</v>
      </c>
      <c r="H4775" s="25">
        <v>1166409.7894657766</v>
      </c>
      <c r="I4775" s="25">
        <v>842763.85396439116</v>
      </c>
      <c r="J4775" s="25">
        <v>1802579.3712941371</v>
      </c>
      <c r="K4775" s="25">
        <v>1634137.6024058741</v>
      </c>
      <c r="L4775" s="33">
        <v>1965362.3223173441</v>
      </c>
    </row>
    <row r="4776" spans="2:12" x14ac:dyDescent="0.25">
      <c r="B4776" s="27">
        <v>4771</v>
      </c>
      <c r="C4776" s="24">
        <v>-441625.30859018629</v>
      </c>
      <c r="D4776" s="25">
        <v>259145.60425015073</v>
      </c>
      <c r="E4776" s="25">
        <v>596443.24599183537</v>
      </c>
      <c r="F4776" s="25">
        <v>987274.44388616644</v>
      </c>
      <c r="G4776" s="25">
        <v>-820791.5071438998</v>
      </c>
      <c r="H4776" s="25">
        <v>-1116460.9025434973</v>
      </c>
      <c r="I4776" s="25">
        <v>1365794.8893946772</v>
      </c>
      <c r="J4776" s="25">
        <v>1184421.1725600269</v>
      </c>
      <c r="K4776" s="25">
        <v>985732.370852964</v>
      </c>
      <c r="L4776" s="33">
        <v>1545494.2434410402</v>
      </c>
    </row>
    <row r="4777" spans="2:12" x14ac:dyDescent="0.25">
      <c r="B4777" s="27">
        <v>4772</v>
      </c>
      <c r="C4777" s="24">
        <v>-836268.49764118856</v>
      </c>
      <c r="D4777" s="25">
        <v>195357.38640532736</v>
      </c>
      <c r="E4777" s="25">
        <v>746042.80558130611</v>
      </c>
      <c r="F4777" s="25">
        <v>1614269.2023557131</v>
      </c>
      <c r="G4777" s="25">
        <v>678099.72991980147</v>
      </c>
      <c r="H4777" s="25">
        <v>434681.63670771942</v>
      </c>
      <c r="I4777" s="25">
        <v>-842191.63172158226</v>
      </c>
      <c r="J4777" s="25">
        <v>-924016.73669423582</v>
      </c>
      <c r="K4777" s="25">
        <v>-285917.68908613035</v>
      </c>
      <c r="L4777" s="33">
        <v>1729783.0129147563</v>
      </c>
    </row>
    <row r="4778" spans="2:12" x14ac:dyDescent="0.25">
      <c r="B4778" s="27">
        <v>4773</v>
      </c>
      <c r="C4778" s="24">
        <v>2704018.0171182826</v>
      </c>
      <c r="D4778" s="25">
        <v>1868078.2551147514</v>
      </c>
      <c r="E4778" s="25">
        <v>49367.56185032241</v>
      </c>
      <c r="F4778" s="25">
        <v>888060.45252992027</v>
      </c>
      <c r="G4778" s="25">
        <v>-457647.94884474436</v>
      </c>
      <c r="H4778" s="25">
        <v>635100.82498175511</v>
      </c>
      <c r="I4778" s="25">
        <v>-116846.93139421847</v>
      </c>
      <c r="J4778" s="25">
        <v>1752546.3789483439</v>
      </c>
      <c r="K4778" s="25">
        <v>797603.62981733587</v>
      </c>
      <c r="L4778" s="33">
        <v>-936691.98271078197</v>
      </c>
    </row>
    <row r="4779" spans="2:12" x14ac:dyDescent="0.25">
      <c r="B4779" s="27">
        <v>4774</v>
      </c>
      <c r="C4779" s="24">
        <v>1950437.0648700492</v>
      </c>
      <c r="D4779" s="25">
        <v>-142605.32848688122</v>
      </c>
      <c r="E4779" s="25">
        <v>2040825.1295514433</v>
      </c>
      <c r="F4779" s="25">
        <v>264485.01007995848</v>
      </c>
      <c r="G4779" s="25">
        <v>2023827.477007227</v>
      </c>
      <c r="H4779" s="25">
        <v>1013667.3921234268</v>
      </c>
      <c r="I4779" s="25">
        <v>501010.46992927184</v>
      </c>
      <c r="J4779" s="25">
        <v>-614900.79217423731</v>
      </c>
      <c r="K4779" s="25">
        <v>1401537.8681396767</v>
      </c>
      <c r="L4779" s="33">
        <v>1025728.4614622616</v>
      </c>
    </row>
    <row r="4780" spans="2:12" x14ac:dyDescent="0.25">
      <c r="B4780" s="27">
        <v>4775</v>
      </c>
      <c r="C4780" s="24">
        <v>845537.9944679169</v>
      </c>
      <c r="D4780" s="25">
        <v>-1248513.4272317071</v>
      </c>
      <c r="E4780" s="25">
        <v>202556.74649403337</v>
      </c>
      <c r="F4780" s="25">
        <v>380048.45368215768</v>
      </c>
      <c r="G4780" s="25">
        <v>1822524.9828766761</v>
      </c>
      <c r="H4780" s="25">
        <v>1174281.2402623314</v>
      </c>
      <c r="I4780" s="25">
        <v>918541.54807151714</v>
      </c>
      <c r="J4780" s="25">
        <v>85277.894241080619</v>
      </c>
      <c r="K4780" s="25">
        <v>580885.34349145181</v>
      </c>
      <c r="L4780" s="33">
        <v>2267168.2188598225</v>
      </c>
    </row>
    <row r="4781" spans="2:12" x14ac:dyDescent="0.25">
      <c r="B4781" s="27">
        <v>4776</v>
      </c>
      <c r="C4781" s="24">
        <v>3960513.2726692194</v>
      </c>
      <c r="D4781" s="25">
        <v>405801.19729994424</v>
      </c>
      <c r="E4781" s="25">
        <v>-345699.99667428434</v>
      </c>
      <c r="F4781" s="25">
        <v>707383.22132847644</v>
      </c>
      <c r="G4781" s="25">
        <v>-137305.26681385655</v>
      </c>
      <c r="H4781" s="25">
        <v>2682684.2049242575</v>
      </c>
      <c r="I4781" s="25">
        <v>-1089069.2928899322</v>
      </c>
      <c r="J4781" s="25">
        <v>109644.43024473358</v>
      </c>
      <c r="K4781" s="25">
        <v>1980144.586703714</v>
      </c>
      <c r="L4781" s="33">
        <v>342017.69045615382</v>
      </c>
    </row>
    <row r="4782" spans="2:12" x14ac:dyDescent="0.25">
      <c r="B4782" s="27">
        <v>4777</v>
      </c>
      <c r="C4782" s="24">
        <v>255784.21530741779</v>
      </c>
      <c r="D4782" s="25">
        <v>966937.82263430906</v>
      </c>
      <c r="E4782" s="25">
        <v>375552.57857391145</v>
      </c>
      <c r="F4782" s="25">
        <v>4288275.9198749177</v>
      </c>
      <c r="G4782" s="25">
        <v>-145810.56835652888</v>
      </c>
      <c r="H4782" s="25">
        <v>2776263.2754703984</v>
      </c>
      <c r="I4782" s="25">
        <v>1572951.4726274163</v>
      </c>
      <c r="J4782" s="25">
        <v>730871.0043936302</v>
      </c>
      <c r="K4782" s="25">
        <v>1149491.2394571281</v>
      </c>
      <c r="L4782" s="33">
        <v>1219911.0035174149</v>
      </c>
    </row>
    <row r="4783" spans="2:12" x14ac:dyDescent="0.25">
      <c r="B4783" s="27">
        <v>4778</v>
      </c>
      <c r="C4783" s="24">
        <v>2059714.1566157499</v>
      </c>
      <c r="D4783" s="25">
        <v>-467738.61711498629</v>
      </c>
      <c r="E4783" s="25">
        <v>1255390.5984295881</v>
      </c>
      <c r="F4783" s="25">
        <v>942143.2486884091</v>
      </c>
      <c r="G4783" s="25">
        <v>496158.51608196739</v>
      </c>
      <c r="H4783" s="25">
        <v>977259.48743313365</v>
      </c>
      <c r="I4783" s="25">
        <v>865239.41429875512</v>
      </c>
      <c r="J4783" s="25">
        <v>4402823.4108031895</v>
      </c>
      <c r="K4783" s="25">
        <v>870464.36990761757</v>
      </c>
      <c r="L4783" s="33">
        <v>2479211.7793420497</v>
      </c>
    </row>
    <row r="4784" spans="2:12" x14ac:dyDescent="0.25">
      <c r="B4784" s="27">
        <v>4779</v>
      </c>
      <c r="C4784" s="24">
        <v>1115861.0103843249</v>
      </c>
      <c r="D4784" s="25">
        <v>-5776.0849419422448</v>
      </c>
      <c r="E4784" s="25">
        <v>1470097.0960085164</v>
      </c>
      <c r="F4784" s="25">
        <v>1524750.7071684855</v>
      </c>
      <c r="G4784" s="25">
        <v>1255042.5235324521</v>
      </c>
      <c r="H4784" s="25">
        <v>1451101.8534524385</v>
      </c>
      <c r="I4784" s="25">
        <v>1122639.025101068</v>
      </c>
      <c r="J4784" s="25">
        <v>-259977.31032817066</v>
      </c>
      <c r="K4784" s="25">
        <v>-433937.35187757015</v>
      </c>
      <c r="L4784" s="33">
        <v>740539.53557509277</v>
      </c>
    </row>
    <row r="4785" spans="2:12" x14ac:dyDescent="0.25">
      <c r="B4785" s="27">
        <v>4780</v>
      </c>
      <c r="C4785" s="24">
        <v>954996.61736627016</v>
      </c>
      <c r="D4785" s="25">
        <v>224607.79170983285</v>
      </c>
      <c r="E4785" s="25">
        <v>2459839.7045888547</v>
      </c>
      <c r="F4785" s="25">
        <v>1237437.4254190386</v>
      </c>
      <c r="G4785" s="25">
        <v>423853.95765519701</v>
      </c>
      <c r="H4785" s="25">
        <v>57627.772092713974</v>
      </c>
      <c r="I4785" s="25">
        <v>-1815993.4762836387</v>
      </c>
      <c r="J4785" s="25">
        <v>1097434.4204087164</v>
      </c>
      <c r="K4785" s="25">
        <v>-648859.02839082386</v>
      </c>
      <c r="L4785" s="33">
        <v>1604864.9429980456</v>
      </c>
    </row>
    <row r="4786" spans="2:12" x14ac:dyDescent="0.25">
      <c r="B4786" s="27">
        <v>4781</v>
      </c>
      <c r="C4786" s="24">
        <v>72131.024268674664</v>
      </c>
      <c r="D4786" s="25">
        <v>2130092.2329040025</v>
      </c>
      <c r="E4786" s="25">
        <v>1036356.4738453915</v>
      </c>
      <c r="F4786" s="25">
        <v>1194218.1825448861</v>
      </c>
      <c r="G4786" s="25">
        <v>-218435.63955525681</v>
      </c>
      <c r="H4786" s="25">
        <v>2771314.8416548176</v>
      </c>
      <c r="I4786" s="25">
        <v>-543104.08309607999</v>
      </c>
      <c r="J4786" s="25">
        <v>488299.4047076758</v>
      </c>
      <c r="K4786" s="25">
        <v>-412443.60254434124</v>
      </c>
      <c r="L4786" s="33">
        <v>-379007.58279569633</v>
      </c>
    </row>
    <row r="4787" spans="2:12" x14ac:dyDescent="0.25">
      <c r="B4787" s="27">
        <v>4782</v>
      </c>
      <c r="C4787" s="24">
        <v>-843368.25482015824</v>
      </c>
      <c r="D4787" s="25">
        <v>988963.20543744275</v>
      </c>
      <c r="E4787" s="25">
        <v>640032.41191054229</v>
      </c>
      <c r="F4787" s="25">
        <v>435882.94839913864</v>
      </c>
      <c r="G4787" s="25">
        <v>487248.98317461973</v>
      </c>
      <c r="H4787" s="25">
        <v>133791.75811908301</v>
      </c>
      <c r="I4787" s="25">
        <v>407804.16929108836</v>
      </c>
      <c r="J4787" s="25">
        <v>504536.20568568213</v>
      </c>
      <c r="K4787" s="25">
        <v>1637537.2347362898</v>
      </c>
      <c r="L4787" s="33">
        <v>1664044.1696628639</v>
      </c>
    </row>
    <row r="4788" spans="2:12" x14ac:dyDescent="0.25">
      <c r="B4788" s="27">
        <v>4783</v>
      </c>
      <c r="C4788" s="24">
        <v>1153648.5415444258</v>
      </c>
      <c r="D4788" s="25">
        <v>432476.8455161918</v>
      </c>
      <c r="E4788" s="25">
        <v>966850.06370713655</v>
      </c>
      <c r="F4788" s="25">
        <v>-1734221.5355813492</v>
      </c>
      <c r="G4788" s="25">
        <v>2526897.6518102237</v>
      </c>
      <c r="H4788" s="25">
        <v>62502.373932699673</v>
      </c>
      <c r="I4788" s="25">
        <v>621977.89119423507</v>
      </c>
      <c r="J4788" s="25">
        <v>1712566.7577500418</v>
      </c>
      <c r="K4788" s="25">
        <v>1951761.7110770778</v>
      </c>
      <c r="L4788" s="33">
        <v>-1073954.409138809</v>
      </c>
    </row>
    <row r="4789" spans="2:12" x14ac:dyDescent="0.25">
      <c r="B4789" s="27">
        <v>4784</v>
      </c>
      <c r="C4789" s="24">
        <v>372653.75635967031</v>
      </c>
      <c r="D4789" s="25">
        <v>1903584.4921038807</v>
      </c>
      <c r="E4789" s="25">
        <v>1972602.8755183253</v>
      </c>
      <c r="F4789" s="25">
        <v>-766075.09115070384</v>
      </c>
      <c r="G4789" s="25">
        <v>1942924.776850767</v>
      </c>
      <c r="H4789" s="25">
        <v>-533705.03643688932</v>
      </c>
      <c r="I4789" s="25">
        <v>329721.34303469304</v>
      </c>
      <c r="J4789" s="25">
        <v>2219320.4097042219</v>
      </c>
      <c r="K4789" s="25">
        <v>1484790.3097218964</v>
      </c>
      <c r="L4789" s="33">
        <v>163419.32776612183</v>
      </c>
    </row>
    <row r="4790" spans="2:12" x14ac:dyDescent="0.25">
      <c r="B4790" s="27">
        <v>4785</v>
      </c>
      <c r="C4790" s="24">
        <v>2775841.4330378827</v>
      </c>
      <c r="D4790" s="25">
        <v>-8346.2192515647039</v>
      </c>
      <c r="E4790" s="25">
        <v>1491401.0696692127</v>
      </c>
      <c r="F4790" s="25">
        <v>1293433.396884378</v>
      </c>
      <c r="G4790" s="25">
        <v>1709905.6153255943</v>
      </c>
      <c r="H4790" s="25">
        <v>2272083.7995084967</v>
      </c>
      <c r="I4790" s="25">
        <v>-436591.51963656256</v>
      </c>
      <c r="J4790" s="25">
        <v>-148656.65322702611</v>
      </c>
      <c r="K4790" s="25">
        <v>2666551.5889461539</v>
      </c>
      <c r="L4790" s="33">
        <v>-1014553.4074278653</v>
      </c>
    </row>
    <row r="4791" spans="2:12" x14ac:dyDescent="0.25">
      <c r="B4791" s="27">
        <v>4786</v>
      </c>
      <c r="C4791" s="24">
        <v>-562827.53748174617</v>
      </c>
      <c r="D4791" s="25">
        <v>723220.70388082601</v>
      </c>
      <c r="E4791" s="25">
        <v>2175672.0127562359</v>
      </c>
      <c r="F4791" s="25">
        <v>1279257.6417417377</v>
      </c>
      <c r="G4791" s="25">
        <v>572870.8108873833</v>
      </c>
      <c r="H4791" s="25">
        <v>1991837.9016639255</v>
      </c>
      <c r="I4791" s="25">
        <v>-486443.56688533444</v>
      </c>
      <c r="J4791" s="25">
        <v>631246.50398833677</v>
      </c>
      <c r="K4791" s="25">
        <v>-1138174.8058086687</v>
      </c>
      <c r="L4791" s="33">
        <v>810946.15764561389</v>
      </c>
    </row>
    <row r="4792" spans="2:12" x14ac:dyDescent="0.25">
      <c r="B4792" s="27">
        <v>4787</v>
      </c>
      <c r="C4792" s="24">
        <v>-188643.26040199725</v>
      </c>
      <c r="D4792" s="25">
        <v>867107.62342707766</v>
      </c>
      <c r="E4792" s="25">
        <v>-108014.61259945668</v>
      </c>
      <c r="F4792" s="25">
        <v>594366.00436753128</v>
      </c>
      <c r="G4792" s="25">
        <v>429478.67592647299</v>
      </c>
      <c r="H4792" s="25">
        <v>660811.95195583953</v>
      </c>
      <c r="I4792" s="25">
        <v>79452.96983850468</v>
      </c>
      <c r="J4792" s="25">
        <v>463209.61212914716</v>
      </c>
      <c r="K4792" s="25">
        <v>-800531.53751637042</v>
      </c>
      <c r="L4792" s="33">
        <v>2127335.8618613081</v>
      </c>
    </row>
    <row r="4793" spans="2:12" x14ac:dyDescent="0.25">
      <c r="B4793" s="27">
        <v>4788</v>
      </c>
      <c r="C4793" s="24">
        <v>-459927.27753685741</v>
      </c>
      <c r="D4793" s="25">
        <v>1441648.6808680343</v>
      </c>
      <c r="E4793" s="25">
        <v>1647597.1372804311</v>
      </c>
      <c r="F4793" s="25">
        <v>-244286.01490107412</v>
      </c>
      <c r="G4793" s="25">
        <v>-769736.86283536814</v>
      </c>
      <c r="H4793" s="25">
        <v>-206540.66406784719</v>
      </c>
      <c r="I4793" s="25">
        <v>1097402.7150778696</v>
      </c>
      <c r="J4793" s="25">
        <v>1739799.6469623069</v>
      </c>
      <c r="K4793" s="25">
        <v>1403099.5784637672</v>
      </c>
      <c r="L4793" s="33">
        <v>-478266.55933320476</v>
      </c>
    </row>
    <row r="4794" spans="2:12" x14ac:dyDescent="0.25">
      <c r="B4794" s="27">
        <v>4789</v>
      </c>
      <c r="C4794" s="24">
        <v>2107892.2265602592</v>
      </c>
      <c r="D4794" s="25">
        <v>676962.37432635576</v>
      </c>
      <c r="E4794" s="25">
        <v>648975.01690098364</v>
      </c>
      <c r="F4794" s="25">
        <v>144161.63010764681</v>
      </c>
      <c r="G4794" s="25">
        <v>169211.83624737477</v>
      </c>
      <c r="H4794" s="25">
        <v>519693.22411686741</v>
      </c>
      <c r="I4794" s="25">
        <v>672929.08268629666</v>
      </c>
      <c r="J4794" s="25">
        <v>350609.01813858794</v>
      </c>
      <c r="K4794" s="25">
        <v>3658503.3604665445</v>
      </c>
      <c r="L4794" s="33">
        <v>1738796.4249025527</v>
      </c>
    </row>
    <row r="4795" spans="2:12" x14ac:dyDescent="0.25">
      <c r="B4795" s="27">
        <v>4790</v>
      </c>
      <c r="C4795" s="24">
        <v>1020218.7647812371</v>
      </c>
      <c r="D4795" s="25">
        <v>3264597.1180251399</v>
      </c>
      <c r="E4795" s="25">
        <v>318559.89168705652</v>
      </c>
      <c r="F4795" s="25">
        <v>-29474.533241965808</v>
      </c>
      <c r="G4795" s="25">
        <v>1124570.8543494432</v>
      </c>
      <c r="H4795" s="25">
        <v>597668.67629221966</v>
      </c>
      <c r="I4795" s="25">
        <v>433380.10942951404</v>
      </c>
      <c r="J4795" s="25">
        <v>-550785.3435959816</v>
      </c>
      <c r="K4795" s="25">
        <v>742540.57690919284</v>
      </c>
      <c r="L4795" s="33">
        <v>-72000.908429584466</v>
      </c>
    </row>
    <row r="4796" spans="2:12" x14ac:dyDescent="0.25">
      <c r="B4796" s="27">
        <v>4791</v>
      </c>
      <c r="C4796" s="24">
        <v>2991930.5540461941</v>
      </c>
      <c r="D4796" s="25">
        <v>-152854.83533291612</v>
      </c>
      <c r="E4796" s="25">
        <v>2767139.1164097302</v>
      </c>
      <c r="F4796" s="25">
        <v>1796962.5947902277</v>
      </c>
      <c r="G4796" s="25">
        <v>160047.6769956206</v>
      </c>
      <c r="H4796" s="25">
        <v>558080.02943259012</v>
      </c>
      <c r="I4796" s="25">
        <v>1625235.2112336387</v>
      </c>
      <c r="J4796" s="25">
        <v>1615325.2782261888</v>
      </c>
      <c r="K4796" s="25">
        <v>1198210.6407405674</v>
      </c>
      <c r="L4796" s="33">
        <v>-1522923.6368219717</v>
      </c>
    </row>
    <row r="4797" spans="2:12" x14ac:dyDescent="0.25">
      <c r="B4797" s="27">
        <v>4792</v>
      </c>
      <c r="C4797" s="24">
        <v>2285917.1614100807</v>
      </c>
      <c r="D4797" s="25">
        <v>2183665.0833674143</v>
      </c>
      <c r="E4797" s="25">
        <v>356880.88148819795</v>
      </c>
      <c r="F4797" s="25">
        <v>2300535.5349232014</v>
      </c>
      <c r="G4797" s="25">
        <v>563415.65321769007</v>
      </c>
      <c r="H4797" s="25">
        <v>893051.30608966853</v>
      </c>
      <c r="I4797" s="25">
        <v>-552595.52399586001</v>
      </c>
      <c r="J4797" s="25">
        <v>734424.02877918864</v>
      </c>
      <c r="K4797" s="25">
        <v>1588032.6415418619</v>
      </c>
      <c r="L4797" s="33">
        <v>2338196.6430745865</v>
      </c>
    </row>
    <row r="4798" spans="2:12" x14ac:dyDescent="0.25">
      <c r="B4798" s="27">
        <v>4793</v>
      </c>
      <c r="C4798" s="24">
        <v>-203290.96202293225</v>
      </c>
      <c r="D4798" s="25">
        <v>614870.36630649399</v>
      </c>
      <c r="E4798" s="25">
        <v>1090323.6894890377</v>
      </c>
      <c r="F4798" s="25">
        <v>1237194.0736632165</v>
      </c>
      <c r="G4798" s="25">
        <v>2733546.6472951872</v>
      </c>
      <c r="H4798" s="25">
        <v>46301.151618043892</v>
      </c>
      <c r="I4798" s="25">
        <v>1457064.5495663965</v>
      </c>
      <c r="J4798" s="25">
        <v>2702371.8102680696</v>
      </c>
      <c r="K4798" s="25">
        <v>764285.6029571332</v>
      </c>
      <c r="L4798" s="33">
        <v>762953.20766028343</v>
      </c>
    </row>
    <row r="4799" spans="2:12" x14ac:dyDescent="0.25">
      <c r="B4799" s="27">
        <v>4794</v>
      </c>
      <c r="C4799" s="24">
        <v>2547549.3762015793</v>
      </c>
      <c r="D4799" s="25">
        <v>-1425213.0418185613</v>
      </c>
      <c r="E4799" s="25">
        <v>315806.78653537575</v>
      </c>
      <c r="F4799" s="25">
        <v>368078.01196548901</v>
      </c>
      <c r="G4799" s="25">
        <v>1797172.7642605882</v>
      </c>
      <c r="H4799" s="25">
        <v>-10242.388627030887</v>
      </c>
      <c r="I4799" s="25">
        <v>1175339.6175640402</v>
      </c>
      <c r="J4799" s="25">
        <v>1606729.5580929806</v>
      </c>
      <c r="K4799" s="25">
        <v>825172.70742604043</v>
      </c>
      <c r="L4799" s="33">
        <v>919837.4334807191</v>
      </c>
    </row>
    <row r="4800" spans="2:12" x14ac:dyDescent="0.25">
      <c r="B4800" s="27">
        <v>4795</v>
      </c>
      <c r="C4800" s="24">
        <v>2907875.783687159</v>
      </c>
      <c r="D4800" s="25">
        <v>490910.00626507727</v>
      </c>
      <c r="E4800" s="25">
        <v>-759936.99294023821</v>
      </c>
      <c r="F4800" s="25">
        <v>1231694.9320907434</v>
      </c>
      <c r="G4800" s="25">
        <v>2814265.3310296182</v>
      </c>
      <c r="H4800" s="25">
        <v>110688.29577714298</v>
      </c>
      <c r="I4800" s="25">
        <v>2144397.5515000992</v>
      </c>
      <c r="J4800" s="25">
        <v>704337.19828687049</v>
      </c>
      <c r="K4800" s="25">
        <v>1469238.7151292851</v>
      </c>
      <c r="L4800" s="33">
        <v>-1334333.9321244354</v>
      </c>
    </row>
    <row r="4801" spans="2:12" x14ac:dyDescent="0.25">
      <c r="B4801" s="27">
        <v>4796</v>
      </c>
      <c r="C4801" s="24">
        <v>944743.82944601774</v>
      </c>
      <c r="D4801" s="25">
        <v>3631564.7296999032</v>
      </c>
      <c r="E4801" s="25">
        <v>1878810.3328035884</v>
      </c>
      <c r="F4801" s="25">
        <v>1011021.7400537427</v>
      </c>
      <c r="G4801" s="25">
        <v>-794724.47654081555</v>
      </c>
      <c r="H4801" s="25">
        <v>-1510885.1303314124</v>
      </c>
      <c r="I4801" s="25">
        <v>-850650.48692681035</v>
      </c>
      <c r="J4801" s="25">
        <v>-602895.69400936086</v>
      </c>
      <c r="K4801" s="25">
        <v>1489108.8121893862</v>
      </c>
      <c r="L4801" s="33">
        <v>214547.4424164705</v>
      </c>
    </row>
    <row r="4802" spans="2:12" x14ac:dyDescent="0.25">
      <c r="B4802" s="27">
        <v>4797</v>
      </c>
      <c r="C4802" s="24">
        <v>-1908136.2914573983</v>
      </c>
      <c r="D4802" s="25">
        <v>1251946.0491693043</v>
      </c>
      <c r="E4802" s="25">
        <v>-510361.44731520442</v>
      </c>
      <c r="F4802" s="25">
        <v>312525.88742410112</v>
      </c>
      <c r="G4802" s="25">
        <v>1958990.3718201015</v>
      </c>
      <c r="H4802" s="25">
        <v>2346568.855643665</v>
      </c>
      <c r="I4802" s="25">
        <v>-341688.29352258379</v>
      </c>
      <c r="J4802" s="25">
        <v>-1730530.7889575269</v>
      </c>
      <c r="K4802" s="25">
        <v>3879103.4740997544</v>
      </c>
      <c r="L4802" s="33">
        <v>1810195.8837784659</v>
      </c>
    </row>
    <row r="4803" spans="2:12" x14ac:dyDescent="0.25">
      <c r="B4803" s="27">
        <v>4798</v>
      </c>
      <c r="C4803" s="24">
        <v>2675672.9174613357</v>
      </c>
      <c r="D4803" s="25">
        <v>669840.21050577238</v>
      </c>
      <c r="E4803" s="25">
        <v>320245.50668871496</v>
      </c>
      <c r="F4803" s="25">
        <v>525280.1344404947</v>
      </c>
      <c r="G4803" s="25">
        <v>148090.92350279819</v>
      </c>
      <c r="H4803" s="25">
        <v>1511427.8069255473</v>
      </c>
      <c r="I4803" s="25">
        <v>679148.72929459065</v>
      </c>
      <c r="J4803" s="25">
        <v>1334354.6197852334</v>
      </c>
      <c r="K4803" s="25">
        <v>-1279726.8208078314</v>
      </c>
      <c r="L4803" s="33">
        <v>1475567.7880813223</v>
      </c>
    </row>
    <row r="4804" spans="2:12" x14ac:dyDescent="0.25">
      <c r="B4804" s="27">
        <v>4799</v>
      </c>
      <c r="C4804" s="24">
        <v>2137788.0400097352</v>
      </c>
      <c r="D4804" s="25">
        <v>397179.94052276481</v>
      </c>
      <c r="E4804" s="25">
        <v>560038.00146482792</v>
      </c>
      <c r="F4804" s="25">
        <v>668699.74707001215</v>
      </c>
      <c r="G4804" s="25">
        <v>586979.96618824918</v>
      </c>
      <c r="H4804" s="25">
        <v>1040895.8800956896</v>
      </c>
      <c r="I4804" s="25">
        <v>1508218.5863384856</v>
      </c>
      <c r="J4804" s="25">
        <v>1050112.6272629052</v>
      </c>
      <c r="K4804" s="25">
        <v>3027157.5140087176</v>
      </c>
      <c r="L4804" s="33">
        <v>-1280855.3341632076</v>
      </c>
    </row>
    <row r="4805" spans="2:12" x14ac:dyDescent="0.25">
      <c r="B4805" s="27">
        <v>4800</v>
      </c>
      <c r="C4805" s="24">
        <v>1594314.2267548707</v>
      </c>
      <c r="D4805" s="25">
        <v>-270510.61743648537</v>
      </c>
      <c r="E4805" s="25">
        <v>-836198.71624863474</v>
      </c>
      <c r="F4805" s="25">
        <v>1109913.7249974972</v>
      </c>
      <c r="G4805" s="25">
        <v>-913838.33806430269</v>
      </c>
      <c r="H4805" s="25">
        <v>420962.28849582281</v>
      </c>
      <c r="I4805" s="25">
        <v>913773.29576027067</v>
      </c>
      <c r="J4805" s="25">
        <v>2436225.2168332823</v>
      </c>
      <c r="K4805" s="25">
        <v>2315803.7879696442</v>
      </c>
      <c r="L4805" s="33">
        <v>399266.22331783688</v>
      </c>
    </row>
    <row r="4806" spans="2:12" x14ac:dyDescent="0.25">
      <c r="B4806" s="27">
        <v>4801</v>
      </c>
      <c r="C4806" s="24">
        <v>1017382.5363457976</v>
      </c>
      <c r="D4806" s="25">
        <v>530188.49741970096</v>
      </c>
      <c r="E4806" s="25">
        <v>-521991.3607058702</v>
      </c>
      <c r="F4806" s="25">
        <v>801388.92652433133</v>
      </c>
      <c r="G4806" s="25">
        <v>217425.50643530209</v>
      </c>
      <c r="H4806" s="25">
        <v>1120872.2083502132</v>
      </c>
      <c r="I4806" s="25">
        <v>61665.958794218488</v>
      </c>
      <c r="J4806" s="25">
        <v>1366690.7069516378</v>
      </c>
      <c r="K4806" s="25">
        <v>-1053785.6218929929</v>
      </c>
      <c r="L4806" s="33">
        <v>1280222.469661749</v>
      </c>
    </row>
    <row r="4807" spans="2:12" x14ac:dyDescent="0.25">
      <c r="B4807" s="27">
        <v>4802</v>
      </c>
      <c r="C4807" s="24">
        <v>-1715683.4293793454</v>
      </c>
      <c r="D4807" s="25">
        <v>777342.99478475191</v>
      </c>
      <c r="E4807" s="25">
        <v>730448.43064906541</v>
      </c>
      <c r="F4807" s="25">
        <v>893472.99109350704</v>
      </c>
      <c r="G4807" s="25">
        <v>1636376.5287460191</v>
      </c>
      <c r="H4807" s="25">
        <v>1144231.1563423155</v>
      </c>
      <c r="I4807" s="25">
        <v>330680.60242982954</v>
      </c>
      <c r="J4807" s="25">
        <v>-916546.9228658299</v>
      </c>
      <c r="K4807" s="25">
        <v>-425509.64479956403</v>
      </c>
      <c r="L4807" s="33">
        <v>388159.72733604768</v>
      </c>
    </row>
    <row r="4808" spans="2:12" x14ac:dyDescent="0.25">
      <c r="B4808" s="27">
        <v>4803</v>
      </c>
      <c r="C4808" s="24">
        <v>-575728.28354390804</v>
      </c>
      <c r="D4808" s="25">
        <v>1634163.2792694676</v>
      </c>
      <c r="E4808" s="25">
        <v>1145919.9844799172</v>
      </c>
      <c r="F4808" s="25">
        <v>-458098.19606754929</v>
      </c>
      <c r="G4808" s="25">
        <v>1332515.9506321158</v>
      </c>
      <c r="H4808" s="25">
        <v>974826.95087570976</v>
      </c>
      <c r="I4808" s="25">
        <v>1558599.4205852402</v>
      </c>
      <c r="J4808" s="25">
        <v>2119959.4724571751</v>
      </c>
      <c r="K4808" s="25">
        <v>1783175.1373327621</v>
      </c>
      <c r="L4808" s="33">
        <v>16289.042397719808</v>
      </c>
    </row>
    <row r="4809" spans="2:12" x14ac:dyDescent="0.25">
      <c r="B4809" s="27">
        <v>4804</v>
      </c>
      <c r="C4809" s="24">
        <v>-122529.96328869881</v>
      </c>
      <c r="D4809" s="25">
        <v>1758291.0690780217</v>
      </c>
      <c r="E4809" s="25">
        <v>716217.78107947577</v>
      </c>
      <c r="F4809" s="25">
        <v>637353.41524402518</v>
      </c>
      <c r="G4809" s="25">
        <v>2209344.2637444567</v>
      </c>
      <c r="H4809" s="25">
        <v>1659272.2515396732</v>
      </c>
      <c r="I4809" s="25">
        <v>402493.00461273314</v>
      </c>
      <c r="J4809" s="25">
        <v>1462634.2566024046</v>
      </c>
      <c r="K4809" s="25">
        <v>737863.9189417595</v>
      </c>
      <c r="L4809" s="33">
        <v>213858.04892758233</v>
      </c>
    </row>
    <row r="4810" spans="2:12" x14ac:dyDescent="0.25">
      <c r="B4810" s="27">
        <v>4805</v>
      </c>
      <c r="C4810" s="24">
        <v>641239.08416242665</v>
      </c>
      <c r="D4810" s="25">
        <v>2639267.9540996552</v>
      </c>
      <c r="E4810" s="25">
        <v>-768587.74323265906</v>
      </c>
      <c r="F4810" s="25">
        <v>2067865.8273541117</v>
      </c>
      <c r="G4810" s="25">
        <v>283208.51864592033</v>
      </c>
      <c r="H4810" s="25">
        <v>493276.69820535509</v>
      </c>
      <c r="I4810" s="25">
        <v>-75588.57334453892</v>
      </c>
      <c r="J4810" s="25">
        <v>767955.37764736079</v>
      </c>
      <c r="K4810" s="25">
        <v>2558561.8315629433</v>
      </c>
      <c r="L4810" s="33">
        <v>-1022773.4951703136</v>
      </c>
    </row>
    <row r="4811" spans="2:12" x14ac:dyDescent="0.25">
      <c r="B4811" s="27">
        <v>4806</v>
      </c>
      <c r="C4811" s="24">
        <v>908600.26795513276</v>
      </c>
      <c r="D4811" s="25">
        <v>1295985.6347054634</v>
      </c>
      <c r="E4811" s="25">
        <v>2524158.0528681283</v>
      </c>
      <c r="F4811" s="25">
        <v>975739.58005799167</v>
      </c>
      <c r="G4811" s="25">
        <v>-11378.641927814111</v>
      </c>
      <c r="H4811" s="25">
        <v>-786380.20547628403</v>
      </c>
      <c r="I4811" s="25">
        <v>967984.3211371894</v>
      </c>
      <c r="J4811" s="25">
        <v>1335322.2876909217</v>
      </c>
      <c r="K4811" s="25">
        <v>-358225.85752777895</v>
      </c>
      <c r="L4811" s="33">
        <v>1749822.1781952837</v>
      </c>
    </row>
    <row r="4812" spans="2:12" x14ac:dyDescent="0.25">
      <c r="B4812" s="27">
        <v>4807</v>
      </c>
      <c r="C4812" s="24">
        <v>624031.77274428075</v>
      </c>
      <c r="D4812" s="25">
        <v>595420.89280689554</v>
      </c>
      <c r="E4812" s="25">
        <v>377856.35274114367</v>
      </c>
      <c r="F4812" s="25">
        <v>733741.41080614273</v>
      </c>
      <c r="G4812" s="25">
        <v>652798.73996989336</v>
      </c>
      <c r="H4812" s="25">
        <v>779778.28818982886</v>
      </c>
      <c r="I4812" s="25">
        <v>2787818.4133787584</v>
      </c>
      <c r="J4812" s="25">
        <v>221154.37411512714</v>
      </c>
      <c r="K4812" s="25">
        <v>-424580.5861441968</v>
      </c>
      <c r="L4812" s="33">
        <v>2372015.9834330315</v>
      </c>
    </row>
    <row r="4813" spans="2:12" x14ac:dyDescent="0.25">
      <c r="B4813" s="27">
        <v>4808</v>
      </c>
      <c r="C4813" s="24">
        <v>-642575.63093718281</v>
      </c>
      <c r="D4813" s="25">
        <v>206380.31030875444</v>
      </c>
      <c r="E4813" s="25">
        <v>-1672186.001974459</v>
      </c>
      <c r="F4813" s="25">
        <v>-1379976.713051883</v>
      </c>
      <c r="G4813" s="25">
        <v>2694927.2194147217</v>
      </c>
      <c r="H4813" s="25">
        <v>1708169.1149148522</v>
      </c>
      <c r="I4813" s="25">
        <v>997537.21277607698</v>
      </c>
      <c r="J4813" s="25">
        <v>-235066.95835248986</v>
      </c>
      <c r="K4813" s="25">
        <v>2376820.7437232169</v>
      </c>
      <c r="L4813" s="33">
        <v>1746359.5553902849</v>
      </c>
    </row>
    <row r="4814" spans="2:12" x14ac:dyDescent="0.25">
      <c r="B4814" s="27">
        <v>4809</v>
      </c>
      <c r="C4814" s="24">
        <v>-585904.38578723976</v>
      </c>
      <c r="D4814" s="25">
        <v>481012.4766990277</v>
      </c>
      <c r="E4814" s="25">
        <v>-738063.33421150688</v>
      </c>
      <c r="F4814" s="25">
        <v>416848.65504341433</v>
      </c>
      <c r="G4814" s="25">
        <v>980289.96786093432</v>
      </c>
      <c r="H4814" s="25">
        <v>-453335.10401013726</v>
      </c>
      <c r="I4814" s="25">
        <v>1946580.5303556491</v>
      </c>
      <c r="J4814" s="25">
        <v>-545790.11724642664</v>
      </c>
      <c r="K4814" s="25">
        <v>-812323.54207546776</v>
      </c>
      <c r="L4814" s="33">
        <v>71973.993695718236</v>
      </c>
    </row>
    <row r="4815" spans="2:12" x14ac:dyDescent="0.25">
      <c r="B4815" s="27">
        <v>4810</v>
      </c>
      <c r="C4815" s="24">
        <v>1175297.3990137475</v>
      </c>
      <c r="D4815" s="25">
        <v>926895.15789645445</v>
      </c>
      <c r="E4815" s="25">
        <v>1441741.5350760231</v>
      </c>
      <c r="F4815" s="25">
        <v>1876493.9091736721</v>
      </c>
      <c r="G4815" s="25">
        <v>1892853.1847738586</v>
      </c>
      <c r="H4815" s="25">
        <v>759855.60769795114</v>
      </c>
      <c r="I4815" s="25">
        <v>181237.96186821302</v>
      </c>
      <c r="J4815" s="25">
        <v>2373514.082912446</v>
      </c>
      <c r="K4815" s="25">
        <v>404353.34598808875</v>
      </c>
      <c r="L4815" s="33">
        <v>1171227.8276248286</v>
      </c>
    </row>
    <row r="4816" spans="2:12" x14ac:dyDescent="0.25">
      <c r="B4816" s="27">
        <v>4811</v>
      </c>
      <c r="C4816" s="24">
        <v>1688045.985743545</v>
      </c>
      <c r="D4816" s="25">
        <v>502132.07290099375</v>
      </c>
      <c r="E4816" s="25">
        <v>1584169.7531990595</v>
      </c>
      <c r="F4816" s="25">
        <v>-646681.6285693571</v>
      </c>
      <c r="G4816" s="25">
        <v>1314764.7488504709</v>
      </c>
      <c r="H4816" s="25">
        <v>2286862.6145773344</v>
      </c>
      <c r="I4816" s="25">
        <v>1159538.9031378129</v>
      </c>
      <c r="J4816" s="25">
        <v>-1061651.4944428541</v>
      </c>
      <c r="K4816" s="25">
        <v>1379339.111515427</v>
      </c>
      <c r="L4816" s="33">
        <v>325624.72731093504</v>
      </c>
    </row>
    <row r="4817" spans="2:12" x14ac:dyDescent="0.25">
      <c r="B4817" s="27">
        <v>4812</v>
      </c>
      <c r="C4817" s="24">
        <v>-83508.539641280193</v>
      </c>
      <c r="D4817" s="25">
        <v>-184089.58306055283</v>
      </c>
      <c r="E4817" s="25">
        <v>2225010.7571962378</v>
      </c>
      <c r="F4817" s="25">
        <v>-954430.13376895757</v>
      </c>
      <c r="G4817" s="25">
        <v>1408786.6476342957</v>
      </c>
      <c r="H4817" s="25">
        <v>1164241.9679145683</v>
      </c>
      <c r="I4817" s="25">
        <v>1526554.683676356</v>
      </c>
      <c r="J4817" s="25">
        <v>673492.05659934599</v>
      </c>
      <c r="K4817" s="25">
        <v>-956258.07257642085</v>
      </c>
      <c r="L4817" s="33">
        <v>650749.61742755026</v>
      </c>
    </row>
    <row r="4818" spans="2:12" x14ac:dyDescent="0.25">
      <c r="B4818" s="27">
        <v>4813</v>
      </c>
      <c r="C4818" s="24">
        <v>-1091448.3900051294</v>
      </c>
      <c r="D4818" s="25">
        <v>1814096.5473128622</v>
      </c>
      <c r="E4818" s="25">
        <v>4025867.5354585564</v>
      </c>
      <c r="F4818" s="25">
        <v>-938718.39210738102</v>
      </c>
      <c r="G4818" s="25">
        <v>943546.95074479654</v>
      </c>
      <c r="H4818" s="25">
        <v>1020544.9901913321</v>
      </c>
      <c r="I4818" s="25">
        <v>2980612.9937682226</v>
      </c>
      <c r="J4818" s="25">
        <v>2945293.4338363968</v>
      </c>
      <c r="K4818" s="25">
        <v>512822.76866652956</v>
      </c>
      <c r="L4818" s="33">
        <v>-306121.07409752486</v>
      </c>
    </row>
    <row r="4819" spans="2:12" x14ac:dyDescent="0.25">
      <c r="B4819" s="27">
        <v>4814</v>
      </c>
      <c r="C4819" s="24">
        <v>2114677.5901293387</v>
      </c>
      <c r="D4819" s="25">
        <v>1238961.8331303135</v>
      </c>
      <c r="E4819" s="25">
        <v>-134613.98660648055</v>
      </c>
      <c r="F4819" s="25">
        <v>1627908.7419690709</v>
      </c>
      <c r="G4819" s="25">
        <v>-220868.39603513386</v>
      </c>
      <c r="H4819" s="25">
        <v>404427.66295469506</v>
      </c>
      <c r="I4819" s="25">
        <v>76179.083753601648</v>
      </c>
      <c r="J4819" s="25">
        <v>388899.19045611843</v>
      </c>
      <c r="K4819" s="25">
        <v>151262.76387656201</v>
      </c>
      <c r="L4819" s="33">
        <v>1661948.9186509373</v>
      </c>
    </row>
    <row r="4820" spans="2:12" x14ac:dyDescent="0.25">
      <c r="B4820" s="27">
        <v>4815</v>
      </c>
      <c r="C4820" s="24">
        <v>121448.47222372517</v>
      </c>
      <c r="D4820" s="25">
        <v>287497.61221046094</v>
      </c>
      <c r="E4820" s="25">
        <v>-855679.88260771101</v>
      </c>
      <c r="F4820" s="25">
        <v>846489.55339438049</v>
      </c>
      <c r="G4820" s="25">
        <v>-278867.12297278037</v>
      </c>
      <c r="H4820" s="25">
        <v>267110.15870620171</v>
      </c>
      <c r="I4820" s="25">
        <v>133384.68433853611</v>
      </c>
      <c r="J4820" s="25">
        <v>1484144.2353141271</v>
      </c>
      <c r="K4820" s="25">
        <v>2067234.8013832998</v>
      </c>
      <c r="L4820" s="33">
        <v>1756886.4092766466</v>
      </c>
    </row>
    <row r="4821" spans="2:12" x14ac:dyDescent="0.25">
      <c r="B4821" s="27">
        <v>4816</v>
      </c>
      <c r="C4821" s="24">
        <v>1233975.2000535666</v>
      </c>
      <c r="D4821" s="25">
        <v>95163.062924629543</v>
      </c>
      <c r="E4821" s="25">
        <v>-235881.81591919903</v>
      </c>
      <c r="F4821" s="25">
        <v>3099784.6875547171</v>
      </c>
      <c r="G4821" s="25">
        <v>1884866.8759722076</v>
      </c>
      <c r="H4821" s="25">
        <v>2377796.3043625359</v>
      </c>
      <c r="I4821" s="25">
        <v>-604314.02108517475</v>
      </c>
      <c r="J4821" s="25">
        <v>-153973.09622793738</v>
      </c>
      <c r="K4821" s="25">
        <v>479582.86715694657</v>
      </c>
      <c r="L4821" s="33">
        <v>495010.89174555568</v>
      </c>
    </row>
    <row r="4822" spans="2:12" x14ac:dyDescent="0.25">
      <c r="B4822" s="27">
        <v>4817</v>
      </c>
      <c r="C4822" s="24">
        <v>1062361.2781658825</v>
      </c>
      <c r="D4822" s="25">
        <v>449568.391152489</v>
      </c>
      <c r="E4822" s="25">
        <v>254636.52874497231</v>
      </c>
      <c r="F4822" s="25">
        <v>2118710.0395780187</v>
      </c>
      <c r="G4822" s="25">
        <v>935360.35866105137</v>
      </c>
      <c r="H4822" s="25">
        <v>414262.07823883742</v>
      </c>
      <c r="I4822" s="25">
        <v>313980.59556632815</v>
      </c>
      <c r="J4822" s="25">
        <v>1589880.447953023</v>
      </c>
      <c r="K4822" s="25">
        <v>1385436.6385229356</v>
      </c>
      <c r="L4822" s="33">
        <v>1164543.8058962785</v>
      </c>
    </row>
    <row r="4823" spans="2:12" x14ac:dyDescent="0.25">
      <c r="B4823" s="27">
        <v>4818</v>
      </c>
      <c r="C4823" s="24">
        <v>1432869.1258634138</v>
      </c>
      <c r="D4823" s="25">
        <v>1702814.1302267043</v>
      </c>
      <c r="E4823" s="25">
        <v>516429.29066466819</v>
      </c>
      <c r="F4823" s="25">
        <v>1065747.4061995512</v>
      </c>
      <c r="G4823" s="25">
        <v>-452395.85801325366</v>
      </c>
      <c r="H4823" s="25">
        <v>984070.91461297125</v>
      </c>
      <c r="I4823" s="25">
        <v>-354833.72253837902</v>
      </c>
      <c r="J4823" s="25">
        <v>2193205.2925823834</v>
      </c>
      <c r="K4823" s="25">
        <v>329214.68800833868</v>
      </c>
      <c r="L4823" s="33">
        <v>1369187.9430667404</v>
      </c>
    </row>
    <row r="4824" spans="2:12" x14ac:dyDescent="0.25">
      <c r="B4824" s="27">
        <v>4819</v>
      </c>
      <c r="C4824" s="24">
        <v>2639530.5912929941</v>
      </c>
      <c r="D4824" s="25">
        <v>647685.57412580494</v>
      </c>
      <c r="E4824" s="25">
        <v>1431282.6511969995</v>
      </c>
      <c r="F4824" s="25">
        <v>-209702.78418696113</v>
      </c>
      <c r="G4824" s="25">
        <v>1622074.1328775981</v>
      </c>
      <c r="H4824" s="25">
        <v>1215154.4740571054</v>
      </c>
      <c r="I4824" s="25">
        <v>1347611.6044341177</v>
      </c>
      <c r="J4824" s="25">
        <v>1186622.3826196454</v>
      </c>
      <c r="K4824" s="25">
        <v>278227.55902931653</v>
      </c>
      <c r="L4824" s="33">
        <v>274853.06743180938</v>
      </c>
    </row>
    <row r="4825" spans="2:12" x14ac:dyDescent="0.25">
      <c r="B4825" s="27">
        <v>4820</v>
      </c>
      <c r="C4825" s="24">
        <v>1277008.4404702508</v>
      </c>
      <c r="D4825" s="25">
        <v>-540546.91082922975</v>
      </c>
      <c r="E4825" s="25">
        <v>1023817.6761836652</v>
      </c>
      <c r="F4825" s="25">
        <v>-595567.87806083914</v>
      </c>
      <c r="G4825" s="25">
        <v>556274.12018455705</v>
      </c>
      <c r="H4825" s="25">
        <v>2470710.6608056286</v>
      </c>
      <c r="I4825" s="25">
        <v>327736.01512829401</v>
      </c>
      <c r="J4825" s="25">
        <v>-1352214.9913843274</v>
      </c>
      <c r="K4825" s="25">
        <v>1576032.7209737971</v>
      </c>
      <c r="L4825" s="33">
        <v>-457241.86703175865</v>
      </c>
    </row>
    <row r="4826" spans="2:12" x14ac:dyDescent="0.25">
      <c r="B4826" s="27">
        <v>4821</v>
      </c>
      <c r="C4826" s="24">
        <v>-476261.86778509244</v>
      </c>
      <c r="D4826" s="25">
        <v>2505792.8620762536</v>
      </c>
      <c r="E4826" s="25">
        <v>300499.68597995909</v>
      </c>
      <c r="F4826" s="25">
        <v>2669136.7818550812</v>
      </c>
      <c r="G4826" s="25">
        <v>1735408.4384394935</v>
      </c>
      <c r="H4826" s="25">
        <v>1780779.0960219582</v>
      </c>
      <c r="I4826" s="25">
        <v>-54608.04520437168</v>
      </c>
      <c r="J4826" s="25">
        <v>502537.73219081294</v>
      </c>
      <c r="K4826" s="25">
        <v>1562086.6426476212</v>
      </c>
      <c r="L4826" s="33">
        <v>366247.00186392758</v>
      </c>
    </row>
    <row r="4827" spans="2:12" x14ac:dyDescent="0.25">
      <c r="B4827" s="27">
        <v>4822</v>
      </c>
      <c r="C4827" s="24">
        <v>-276980.16197119188</v>
      </c>
      <c r="D4827" s="25">
        <v>295708.31321739871</v>
      </c>
      <c r="E4827" s="25">
        <v>347551.36897881515</v>
      </c>
      <c r="F4827" s="25">
        <v>886513.05738447793</v>
      </c>
      <c r="G4827" s="25">
        <v>439970.72512638941</v>
      </c>
      <c r="H4827" s="25">
        <v>265687.12503253017</v>
      </c>
      <c r="I4827" s="25">
        <v>243209.49785028584</v>
      </c>
      <c r="J4827" s="25">
        <v>956721.516434866</v>
      </c>
      <c r="K4827" s="25">
        <v>1355178.1810181905</v>
      </c>
      <c r="L4827" s="33">
        <v>1057602.9984813957</v>
      </c>
    </row>
    <row r="4828" spans="2:12" x14ac:dyDescent="0.25">
      <c r="B4828" s="27">
        <v>4823</v>
      </c>
      <c r="C4828" s="24">
        <v>343700.22363811126</v>
      </c>
      <c r="D4828" s="25">
        <v>1786855.4611920016</v>
      </c>
      <c r="E4828" s="25">
        <v>-447473.58533562161</v>
      </c>
      <c r="F4828" s="25">
        <v>868261.10343836434</v>
      </c>
      <c r="G4828" s="25">
        <v>-662622.47147254739</v>
      </c>
      <c r="H4828" s="25">
        <v>1178698.3989582672</v>
      </c>
      <c r="I4828" s="25">
        <v>768252.01634298265</v>
      </c>
      <c r="J4828" s="25">
        <v>786168.86985574942</v>
      </c>
      <c r="K4828" s="25">
        <v>930360.50984813645</v>
      </c>
      <c r="L4828" s="33">
        <v>1632554.1014924818</v>
      </c>
    </row>
    <row r="4829" spans="2:12" x14ac:dyDescent="0.25">
      <c r="B4829" s="27">
        <v>4824</v>
      </c>
      <c r="C4829" s="24">
        <v>-908259.83429773385</v>
      </c>
      <c r="D4829" s="25">
        <v>578787.73534283647</v>
      </c>
      <c r="E4829" s="25">
        <v>1739159.0341657801</v>
      </c>
      <c r="F4829" s="25">
        <v>-1372390.3085804307</v>
      </c>
      <c r="G4829" s="25">
        <v>581391.40093403775</v>
      </c>
      <c r="H4829" s="25">
        <v>-502529.26963069476</v>
      </c>
      <c r="I4829" s="25">
        <v>546139.80795889394</v>
      </c>
      <c r="J4829" s="25">
        <v>242039.49730201624</v>
      </c>
      <c r="K4829" s="25">
        <v>-704767.60089592915</v>
      </c>
      <c r="L4829" s="33">
        <v>1715484.1833683094</v>
      </c>
    </row>
    <row r="4830" spans="2:12" x14ac:dyDescent="0.25">
      <c r="B4830" s="27">
        <v>4825</v>
      </c>
      <c r="C4830" s="24">
        <v>421643.79353924748</v>
      </c>
      <c r="D4830" s="25">
        <v>903030.63825323852</v>
      </c>
      <c r="E4830" s="25">
        <v>-4682.8967508482747</v>
      </c>
      <c r="F4830" s="25">
        <v>1504702.2498238026</v>
      </c>
      <c r="G4830" s="25">
        <v>915748.92530057579</v>
      </c>
      <c r="H4830" s="25">
        <v>2079094.3302620319</v>
      </c>
      <c r="I4830" s="25">
        <v>35556.552234522067</v>
      </c>
      <c r="J4830" s="25">
        <v>2914849.3904874194</v>
      </c>
      <c r="K4830" s="25">
        <v>1104000.5168363936</v>
      </c>
      <c r="L4830" s="33">
        <v>3280997.7779347049</v>
      </c>
    </row>
    <row r="4831" spans="2:12" x14ac:dyDescent="0.25">
      <c r="B4831" s="27">
        <v>4826</v>
      </c>
      <c r="C4831" s="24">
        <v>772985.7638144996</v>
      </c>
      <c r="D4831" s="25">
        <v>1134878.5868549063</v>
      </c>
      <c r="E4831" s="25">
        <v>-401477.41401203629</v>
      </c>
      <c r="F4831" s="25">
        <v>1675782.0813637171</v>
      </c>
      <c r="G4831" s="25">
        <v>1301001.1825736631</v>
      </c>
      <c r="H4831" s="25">
        <v>350387.25053156354</v>
      </c>
      <c r="I4831" s="25">
        <v>-226596.12964436365</v>
      </c>
      <c r="J4831" s="25">
        <v>4505222.9503817745</v>
      </c>
      <c r="K4831" s="25">
        <v>1418785.3138456354</v>
      </c>
      <c r="L4831" s="33">
        <v>2102659.0057863304</v>
      </c>
    </row>
    <row r="4832" spans="2:12" x14ac:dyDescent="0.25">
      <c r="B4832" s="27">
        <v>4827</v>
      </c>
      <c r="C4832" s="24">
        <v>520820.06006173836</v>
      </c>
      <c r="D4832" s="25">
        <v>2213428.2325893077</v>
      </c>
      <c r="E4832" s="25">
        <v>1862265.8813475682</v>
      </c>
      <c r="F4832" s="25">
        <v>1853293.7025955818</v>
      </c>
      <c r="G4832" s="25">
        <v>284260.45874252357</v>
      </c>
      <c r="H4832" s="25">
        <v>-70803.897492302582</v>
      </c>
      <c r="I4832" s="25">
        <v>-549549.20807462558</v>
      </c>
      <c r="J4832" s="25">
        <v>156951.10898519913</v>
      </c>
      <c r="K4832" s="25">
        <v>1841753.7145947982</v>
      </c>
      <c r="L4832" s="33">
        <v>-202490.74709686218</v>
      </c>
    </row>
    <row r="4833" spans="2:12" x14ac:dyDescent="0.25">
      <c r="B4833" s="27">
        <v>4828</v>
      </c>
      <c r="C4833" s="24">
        <v>1500333.6521848417</v>
      </c>
      <c r="D4833" s="25">
        <v>462470.16394723952</v>
      </c>
      <c r="E4833" s="25">
        <v>206093.73376002209</v>
      </c>
      <c r="F4833" s="25">
        <v>166502.38786571333</v>
      </c>
      <c r="G4833" s="25">
        <v>-951367.90432017855</v>
      </c>
      <c r="H4833" s="25">
        <v>-183200.90831779083</v>
      </c>
      <c r="I4833" s="25">
        <v>1918720.829506156</v>
      </c>
      <c r="J4833" s="25">
        <v>291319.76518227486</v>
      </c>
      <c r="K4833" s="25">
        <v>2382924.1400054717</v>
      </c>
      <c r="L4833" s="33">
        <v>1546487.8479078105</v>
      </c>
    </row>
    <row r="4834" spans="2:12" x14ac:dyDescent="0.25">
      <c r="B4834" s="27">
        <v>4829</v>
      </c>
      <c r="C4834" s="24">
        <v>72468.270665411837</v>
      </c>
      <c r="D4834" s="25">
        <v>1139714.1796257519</v>
      </c>
      <c r="E4834" s="25">
        <v>56574.402077306062</v>
      </c>
      <c r="F4834" s="25">
        <v>2175999.8675181265</v>
      </c>
      <c r="G4834" s="25">
        <v>1025729.9848614438</v>
      </c>
      <c r="H4834" s="25">
        <v>-132061.47311233869</v>
      </c>
      <c r="I4834" s="25">
        <v>-991310.36906264001</v>
      </c>
      <c r="J4834" s="25">
        <v>1384237.871866582</v>
      </c>
      <c r="K4834" s="25">
        <v>1585387.5362300714</v>
      </c>
      <c r="L4834" s="33">
        <v>298810.05661755521</v>
      </c>
    </row>
    <row r="4835" spans="2:12" x14ac:dyDescent="0.25">
      <c r="B4835" s="27">
        <v>4830</v>
      </c>
      <c r="C4835" s="24">
        <v>163793.40000834456</v>
      </c>
      <c r="D4835" s="25">
        <v>1268220.4072945416</v>
      </c>
      <c r="E4835" s="25">
        <v>4162935.6599200498</v>
      </c>
      <c r="F4835" s="25">
        <v>637043.27486287151</v>
      </c>
      <c r="G4835" s="25">
        <v>498521.41960089328</v>
      </c>
      <c r="H4835" s="25">
        <v>1260522.3901329199</v>
      </c>
      <c r="I4835" s="25">
        <v>-1114947.0267750393</v>
      </c>
      <c r="J4835" s="25">
        <v>-512969.15979961678</v>
      </c>
      <c r="K4835" s="25">
        <v>1202281.340792466</v>
      </c>
      <c r="L4835" s="33">
        <v>676579.4943529889</v>
      </c>
    </row>
    <row r="4836" spans="2:12" x14ac:dyDescent="0.25">
      <c r="B4836" s="27">
        <v>4831</v>
      </c>
      <c r="C4836" s="24">
        <v>103401.78455333691</v>
      </c>
      <c r="D4836" s="25">
        <v>1949107.7680224264</v>
      </c>
      <c r="E4836" s="25">
        <v>676172.65255428525</v>
      </c>
      <c r="F4836" s="25">
        <v>67953.318848974071</v>
      </c>
      <c r="G4836" s="25">
        <v>1682427.2628059643</v>
      </c>
      <c r="H4836" s="25">
        <v>-141325.22985851765</v>
      </c>
      <c r="I4836" s="25">
        <v>-774223.87978948187</v>
      </c>
      <c r="J4836" s="25">
        <v>316913.53065017937</v>
      </c>
      <c r="K4836" s="25">
        <v>704231.3653213284</v>
      </c>
      <c r="L4836" s="33">
        <v>163694.36115723336</v>
      </c>
    </row>
    <row r="4837" spans="2:12" x14ac:dyDescent="0.25">
      <c r="B4837" s="27">
        <v>4832</v>
      </c>
      <c r="C4837" s="24">
        <v>752120.66601707693</v>
      </c>
      <c r="D4837" s="25">
        <v>-255794.38403968327</v>
      </c>
      <c r="E4837" s="25">
        <v>-139180.94346219953</v>
      </c>
      <c r="F4837" s="25">
        <v>-794481.35020229639</v>
      </c>
      <c r="G4837" s="25">
        <v>513774.30405491823</v>
      </c>
      <c r="H4837" s="25">
        <v>1004812.2253148914</v>
      </c>
      <c r="I4837" s="25">
        <v>-1127272.4789816439</v>
      </c>
      <c r="J4837" s="25">
        <v>962264.72319623688</v>
      </c>
      <c r="K4837" s="25">
        <v>1957472.1691919658</v>
      </c>
      <c r="L4837" s="33">
        <v>878016.84865624271</v>
      </c>
    </row>
    <row r="4838" spans="2:12" x14ac:dyDescent="0.25">
      <c r="B4838" s="27">
        <v>4833</v>
      </c>
      <c r="C4838" s="24">
        <v>232621.51741842926</v>
      </c>
      <c r="D4838" s="25">
        <v>1426333.3015156984</v>
      </c>
      <c r="E4838" s="25">
        <v>660236.24233063031</v>
      </c>
      <c r="F4838" s="25">
        <v>1668810.0634647198</v>
      </c>
      <c r="G4838" s="25">
        <v>566261.37964751944</v>
      </c>
      <c r="H4838" s="25">
        <v>358229.08449330693</v>
      </c>
      <c r="I4838" s="25">
        <v>697159.52548967535</v>
      </c>
      <c r="J4838" s="25">
        <v>950456.96644458827</v>
      </c>
      <c r="K4838" s="25">
        <v>-182116.14255828643</v>
      </c>
      <c r="L4838" s="33">
        <v>-288113.35769516649</v>
      </c>
    </row>
    <row r="4839" spans="2:12" x14ac:dyDescent="0.25">
      <c r="B4839" s="27">
        <v>4834</v>
      </c>
      <c r="C4839" s="24">
        <v>-1308446.3405027979</v>
      </c>
      <c r="D4839" s="25">
        <v>1307351.994973423</v>
      </c>
      <c r="E4839" s="25">
        <v>910498.25290144887</v>
      </c>
      <c r="F4839" s="25">
        <v>2501194.9666611347</v>
      </c>
      <c r="G4839" s="25">
        <v>647766.97371590789</v>
      </c>
      <c r="H4839" s="25">
        <v>526279.1540910881</v>
      </c>
      <c r="I4839" s="25">
        <v>120993.14570200676</v>
      </c>
      <c r="J4839" s="25">
        <v>532347.89296411304</v>
      </c>
      <c r="K4839" s="25">
        <v>1080514.2630578624</v>
      </c>
      <c r="L4839" s="33">
        <v>1386071.5414032815</v>
      </c>
    </row>
    <row r="4840" spans="2:12" x14ac:dyDescent="0.25">
      <c r="B4840" s="27">
        <v>4835</v>
      </c>
      <c r="C4840" s="24">
        <v>305704.6426709271</v>
      </c>
      <c r="D4840" s="25">
        <v>985388.81197860744</v>
      </c>
      <c r="E4840" s="25">
        <v>884959.00806390308</v>
      </c>
      <c r="F4840" s="25">
        <v>17455.570083946455</v>
      </c>
      <c r="G4840" s="25">
        <v>2007563.2975422586</v>
      </c>
      <c r="H4840" s="25">
        <v>2523447.1125876382</v>
      </c>
      <c r="I4840" s="25">
        <v>-1040408.0525729088</v>
      </c>
      <c r="J4840" s="25">
        <v>1547393.7946445709</v>
      </c>
      <c r="K4840" s="25">
        <v>2249976.7663543718</v>
      </c>
      <c r="L4840" s="33">
        <v>504415.9413051689</v>
      </c>
    </row>
    <row r="4841" spans="2:12" x14ac:dyDescent="0.25">
      <c r="B4841" s="27">
        <v>4836</v>
      </c>
      <c r="C4841" s="24">
        <v>-479129.11586689297</v>
      </c>
      <c r="D4841" s="25">
        <v>2366599.8598589003</v>
      </c>
      <c r="E4841" s="25">
        <v>2261598.3054584088</v>
      </c>
      <c r="F4841" s="25">
        <v>83553.835638767574</v>
      </c>
      <c r="G4841" s="25">
        <v>1523450.0913656019</v>
      </c>
      <c r="H4841" s="25">
        <v>80836.849172579125</v>
      </c>
      <c r="I4841" s="25">
        <v>502016.15761196939</v>
      </c>
      <c r="J4841" s="25">
        <v>818080.50338553451</v>
      </c>
      <c r="K4841" s="25">
        <v>-1417747.5301513779</v>
      </c>
      <c r="L4841" s="33">
        <v>1263132.2488028416</v>
      </c>
    </row>
    <row r="4842" spans="2:12" x14ac:dyDescent="0.25">
      <c r="B4842" s="27">
        <v>4837</v>
      </c>
      <c r="C4842" s="24">
        <v>-319186.98707610322</v>
      </c>
      <c r="D4842" s="25">
        <v>1840932.8210200616</v>
      </c>
      <c r="E4842" s="25">
        <v>-765787.03074808326</v>
      </c>
      <c r="F4842" s="25">
        <v>1125701.5417110878</v>
      </c>
      <c r="G4842" s="25">
        <v>213821.75580685958</v>
      </c>
      <c r="H4842" s="25">
        <v>1193446.9149753661</v>
      </c>
      <c r="I4842" s="25">
        <v>319284.85169306211</v>
      </c>
      <c r="J4842" s="25">
        <v>345487.34811827075</v>
      </c>
      <c r="K4842" s="25">
        <v>1084930.2270437637</v>
      </c>
      <c r="L4842" s="33">
        <v>111425.75806713197</v>
      </c>
    </row>
    <row r="4843" spans="2:12" x14ac:dyDescent="0.25">
      <c r="B4843" s="27">
        <v>4838</v>
      </c>
      <c r="C4843" s="24">
        <v>-297879.81331697805</v>
      </c>
      <c r="D4843" s="25">
        <v>1452664.1380667649</v>
      </c>
      <c r="E4843" s="25">
        <v>4718840.6179405581</v>
      </c>
      <c r="F4843" s="25">
        <v>1013013.9292281931</v>
      </c>
      <c r="G4843" s="25">
        <v>-422185.6460236432</v>
      </c>
      <c r="H4843" s="25">
        <v>1206663.5021211882</v>
      </c>
      <c r="I4843" s="25">
        <v>2065878.360636658</v>
      </c>
      <c r="J4843" s="25">
        <v>-1329670.0782844215</v>
      </c>
      <c r="K4843" s="25">
        <v>3207563.7070071111</v>
      </c>
      <c r="L4843" s="33">
        <v>411367.43023338774</v>
      </c>
    </row>
    <row r="4844" spans="2:12" x14ac:dyDescent="0.25">
      <c r="B4844" s="27">
        <v>4839</v>
      </c>
      <c r="C4844" s="24">
        <v>1200578.6588293221</v>
      </c>
      <c r="D4844" s="25">
        <v>-1199718.5419474428</v>
      </c>
      <c r="E4844" s="25">
        <v>754985.49436653266</v>
      </c>
      <c r="F4844" s="25">
        <v>1736169.2230235133</v>
      </c>
      <c r="G4844" s="25">
        <v>-938219.89077445818</v>
      </c>
      <c r="H4844" s="25">
        <v>-158414.21347966557</v>
      </c>
      <c r="I4844" s="25">
        <v>658012.49597557634</v>
      </c>
      <c r="J4844" s="25">
        <v>1051020.2425746741</v>
      </c>
      <c r="K4844" s="25">
        <v>1897368.8462640317</v>
      </c>
      <c r="L4844" s="33">
        <v>46004.897404687945</v>
      </c>
    </row>
    <row r="4845" spans="2:12" x14ac:dyDescent="0.25">
      <c r="B4845" s="27">
        <v>4840</v>
      </c>
      <c r="C4845" s="24">
        <v>1515926.2797726234</v>
      </c>
      <c r="D4845" s="25">
        <v>1551871.8660967085</v>
      </c>
      <c r="E4845" s="25">
        <v>2990476.30972856</v>
      </c>
      <c r="F4845" s="25">
        <v>565720.21488368465</v>
      </c>
      <c r="G4845" s="25">
        <v>2025541.7582531897</v>
      </c>
      <c r="H4845" s="25">
        <v>743306.82972116955</v>
      </c>
      <c r="I4845" s="25">
        <v>247414.95511938538</v>
      </c>
      <c r="J4845" s="25">
        <v>408600.42981832335</v>
      </c>
      <c r="K4845" s="25">
        <v>-464281.87368676998</v>
      </c>
      <c r="L4845" s="33">
        <v>739103.42109291954</v>
      </c>
    </row>
    <row r="4846" spans="2:12" x14ac:dyDescent="0.25">
      <c r="B4846" s="27">
        <v>4841</v>
      </c>
      <c r="C4846" s="24">
        <v>120053.08863128116</v>
      </c>
      <c r="D4846" s="25">
        <v>663278.16421751026</v>
      </c>
      <c r="E4846" s="25">
        <v>-744135.58913512342</v>
      </c>
      <c r="F4846" s="25">
        <v>1078989.3627141886</v>
      </c>
      <c r="G4846" s="25">
        <v>842804.3990997388</v>
      </c>
      <c r="H4846" s="25">
        <v>58018.856131647713</v>
      </c>
      <c r="I4846" s="25">
        <v>972260.75394516997</v>
      </c>
      <c r="J4846" s="25">
        <v>1777110.2353033517</v>
      </c>
      <c r="K4846" s="25">
        <v>1628143.1222282257</v>
      </c>
      <c r="L4846" s="33">
        <v>1098672.7687062682</v>
      </c>
    </row>
    <row r="4847" spans="2:12" x14ac:dyDescent="0.25">
      <c r="B4847" s="27">
        <v>4842</v>
      </c>
      <c r="C4847" s="24">
        <v>816811.3377629919</v>
      </c>
      <c r="D4847" s="25">
        <v>1218575.2974345852</v>
      </c>
      <c r="E4847" s="25">
        <v>1478379.9832417294</v>
      </c>
      <c r="F4847" s="25">
        <v>1474976.901608014</v>
      </c>
      <c r="G4847" s="25">
        <v>241473.93359077955</v>
      </c>
      <c r="H4847" s="25">
        <v>-449586.84586173017</v>
      </c>
      <c r="I4847" s="25">
        <v>2101549.6685412279</v>
      </c>
      <c r="J4847" s="25">
        <v>2605904.1469196156</v>
      </c>
      <c r="K4847" s="25">
        <v>83124.909397482872</v>
      </c>
      <c r="L4847" s="33">
        <v>896999.86167708691</v>
      </c>
    </row>
    <row r="4848" spans="2:12" x14ac:dyDescent="0.25">
      <c r="B4848" s="27">
        <v>4843</v>
      </c>
      <c r="C4848" s="24">
        <v>-1677073.464211843</v>
      </c>
      <c r="D4848" s="25">
        <v>-1352456.0075220261</v>
      </c>
      <c r="E4848" s="25">
        <v>751061.03929812554</v>
      </c>
      <c r="F4848" s="25">
        <v>961493.40775524918</v>
      </c>
      <c r="G4848" s="25">
        <v>-1220137.455306245</v>
      </c>
      <c r="H4848" s="25">
        <v>132921.52959198318</v>
      </c>
      <c r="I4848" s="25">
        <v>1713682.2032166617</v>
      </c>
      <c r="J4848" s="25">
        <v>-651024.58107532654</v>
      </c>
      <c r="K4848" s="25">
        <v>1836714.0498520173</v>
      </c>
      <c r="L4848" s="33">
        <v>187177.98082940234</v>
      </c>
    </row>
    <row r="4849" spans="2:12" x14ac:dyDescent="0.25">
      <c r="B4849" s="27">
        <v>4844</v>
      </c>
      <c r="C4849" s="24">
        <v>676109.72530595027</v>
      </c>
      <c r="D4849" s="25">
        <v>86621.583719848655</v>
      </c>
      <c r="E4849" s="25">
        <v>189656.88801767537</v>
      </c>
      <c r="F4849" s="25">
        <v>448383.25293930434</v>
      </c>
      <c r="G4849" s="25">
        <v>-409241.25271767797</v>
      </c>
      <c r="H4849" s="25">
        <v>-644845.11842673738</v>
      </c>
      <c r="I4849" s="25">
        <v>138058.89239896135</v>
      </c>
      <c r="J4849" s="25">
        <v>-2342697.8475147123</v>
      </c>
      <c r="K4849" s="25">
        <v>921700.66972223297</v>
      </c>
      <c r="L4849" s="33">
        <v>825305.09112098906</v>
      </c>
    </row>
    <row r="4850" spans="2:12" x14ac:dyDescent="0.25">
      <c r="B4850" s="27">
        <v>4845</v>
      </c>
      <c r="C4850" s="24">
        <v>3143203.0458451589</v>
      </c>
      <c r="D4850" s="25">
        <v>1476255.5880747414</v>
      </c>
      <c r="E4850" s="25">
        <v>228548.9403253668</v>
      </c>
      <c r="F4850" s="25">
        <v>2291844.1087907869</v>
      </c>
      <c r="G4850" s="25">
        <v>1081385.5629320769</v>
      </c>
      <c r="H4850" s="25">
        <v>902908.64774487168</v>
      </c>
      <c r="I4850" s="25">
        <v>2661246.9510799944</v>
      </c>
      <c r="J4850" s="25">
        <v>159682.26840048423</v>
      </c>
      <c r="K4850" s="25">
        <v>904969.62021000637</v>
      </c>
      <c r="L4850" s="33">
        <v>-834635.58794126287</v>
      </c>
    </row>
    <row r="4851" spans="2:12" x14ac:dyDescent="0.25">
      <c r="B4851" s="27">
        <v>4846</v>
      </c>
      <c r="C4851" s="24">
        <v>624696.49317969568</v>
      </c>
      <c r="D4851" s="25">
        <v>2425763.7744595339</v>
      </c>
      <c r="E4851" s="25">
        <v>1451283.4251883673</v>
      </c>
      <c r="F4851" s="25">
        <v>3314491.850755915</v>
      </c>
      <c r="G4851" s="25">
        <v>212197.86399060395</v>
      </c>
      <c r="H4851" s="25">
        <v>1114239.4726802325</v>
      </c>
      <c r="I4851" s="25">
        <v>-648761.17144325422</v>
      </c>
      <c r="J4851" s="25">
        <v>1726391.5581815629</v>
      </c>
      <c r="K4851" s="25">
        <v>2275205.7357369545</v>
      </c>
      <c r="L4851" s="33">
        <v>2682452.0743503245</v>
      </c>
    </row>
    <row r="4852" spans="2:12" x14ac:dyDescent="0.25">
      <c r="B4852" s="27">
        <v>4847</v>
      </c>
      <c r="C4852" s="24">
        <v>2374830.641204698</v>
      </c>
      <c r="D4852" s="25">
        <v>3367700.9998502741</v>
      </c>
      <c r="E4852" s="25">
        <v>134386.5550331194</v>
      </c>
      <c r="F4852" s="25">
        <v>-826764.20090572862</v>
      </c>
      <c r="G4852" s="25">
        <v>3363569.3434658637</v>
      </c>
      <c r="H4852" s="25">
        <v>444636.79740075208</v>
      </c>
      <c r="I4852" s="25">
        <v>952934.95690851053</v>
      </c>
      <c r="J4852" s="25">
        <v>3062376.059449052</v>
      </c>
      <c r="K4852" s="25">
        <v>2887102.8453706894</v>
      </c>
      <c r="L4852" s="33">
        <v>-247323.87860185141</v>
      </c>
    </row>
    <row r="4853" spans="2:12" x14ac:dyDescent="0.25">
      <c r="B4853" s="27">
        <v>4848</v>
      </c>
      <c r="C4853" s="24">
        <v>1125203.2641919805</v>
      </c>
      <c r="D4853" s="25">
        <v>2363078.8298215573</v>
      </c>
      <c r="E4853" s="25">
        <v>-592396.73747759452</v>
      </c>
      <c r="F4853" s="25">
        <v>1708709.5024614208</v>
      </c>
      <c r="G4853" s="25">
        <v>-172148.86098925769</v>
      </c>
      <c r="H4853" s="25">
        <v>1300870.6168771107</v>
      </c>
      <c r="I4853" s="25">
        <v>1985302.5594747369</v>
      </c>
      <c r="J4853" s="25">
        <v>169554.542265533</v>
      </c>
      <c r="K4853" s="25">
        <v>139017.30530189443</v>
      </c>
      <c r="L4853" s="33">
        <v>-828202.99830570444</v>
      </c>
    </row>
    <row r="4854" spans="2:12" x14ac:dyDescent="0.25">
      <c r="B4854" s="27">
        <v>4849</v>
      </c>
      <c r="C4854" s="24">
        <v>967627.86126611335</v>
      </c>
      <c r="D4854" s="25">
        <v>3118341.1099292869</v>
      </c>
      <c r="E4854" s="25">
        <v>-535054.42170247436</v>
      </c>
      <c r="F4854" s="25">
        <v>2050371.7310389569</v>
      </c>
      <c r="G4854" s="25">
        <v>1494557.9987349687</v>
      </c>
      <c r="H4854" s="25">
        <v>398109.24750536401</v>
      </c>
      <c r="I4854" s="25">
        <v>463508.83002018929</v>
      </c>
      <c r="J4854" s="25">
        <v>147727.02683524694</v>
      </c>
      <c r="K4854" s="25">
        <v>37181.263924662024</v>
      </c>
      <c r="L4854" s="33">
        <v>1455321.447400711</v>
      </c>
    </row>
    <row r="4855" spans="2:12" x14ac:dyDescent="0.25">
      <c r="B4855" s="27">
        <v>4850</v>
      </c>
      <c r="C4855" s="24">
        <v>1466897.5562639059</v>
      </c>
      <c r="D4855" s="25">
        <v>41745.805706096813</v>
      </c>
      <c r="E4855" s="25">
        <v>-141141.00675775344</v>
      </c>
      <c r="F4855" s="25">
        <v>351904.23101351596</v>
      </c>
      <c r="G4855" s="25">
        <v>1578985.8515388742</v>
      </c>
      <c r="H4855" s="25">
        <v>-431813.21101865824</v>
      </c>
      <c r="I4855" s="25">
        <v>-98412.349543497432</v>
      </c>
      <c r="J4855" s="25">
        <v>835856.48038092488</v>
      </c>
      <c r="K4855" s="25">
        <v>820333.54283863027</v>
      </c>
      <c r="L4855" s="33">
        <v>1008682.8525469061</v>
      </c>
    </row>
    <row r="4856" spans="2:12" x14ac:dyDescent="0.25">
      <c r="B4856" s="27">
        <v>4851</v>
      </c>
      <c r="C4856" s="24">
        <v>1646662.7643872118</v>
      </c>
      <c r="D4856" s="25">
        <v>2280647.1296994742</v>
      </c>
      <c r="E4856" s="25">
        <v>-74422.122541472781</v>
      </c>
      <c r="F4856" s="25">
        <v>804982.93114132015</v>
      </c>
      <c r="G4856" s="25">
        <v>882967.66959680384</v>
      </c>
      <c r="H4856" s="25">
        <v>1556350.3845629375</v>
      </c>
      <c r="I4856" s="25">
        <v>22067.71171485493</v>
      </c>
      <c r="J4856" s="25">
        <v>2359825.5233494802</v>
      </c>
      <c r="K4856" s="25">
        <v>62404.162042451557</v>
      </c>
      <c r="L4856" s="33">
        <v>135034.62422387162</v>
      </c>
    </row>
    <row r="4857" spans="2:12" x14ac:dyDescent="0.25">
      <c r="B4857" s="27">
        <v>4852</v>
      </c>
      <c r="C4857" s="24">
        <v>561803.92115793424</v>
      </c>
      <c r="D4857" s="25">
        <v>-717722.7171816458</v>
      </c>
      <c r="E4857" s="25">
        <v>28840.158882346936</v>
      </c>
      <c r="F4857" s="25">
        <v>-957865.39471278666</v>
      </c>
      <c r="G4857" s="25">
        <v>337235.09345688485</v>
      </c>
      <c r="H4857" s="25">
        <v>1101582.8131452785</v>
      </c>
      <c r="I4857" s="25">
        <v>1003595.3622303801</v>
      </c>
      <c r="J4857" s="25">
        <v>-589450.26305614505</v>
      </c>
      <c r="K4857" s="25">
        <v>2397448.9445322845</v>
      </c>
      <c r="L4857" s="33">
        <v>1290339.1990190907</v>
      </c>
    </row>
    <row r="4858" spans="2:12" x14ac:dyDescent="0.25">
      <c r="B4858" s="27">
        <v>4853</v>
      </c>
      <c r="C4858" s="24">
        <v>1674163.3194452175</v>
      </c>
      <c r="D4858" s="25">
        <v>1608097.9692601636</v>
      </c>
      <c r="E4858" s="25">
        <v>1805641.5215285299</v>
      </c>
      <c r="F4858" s="25">
        <v>214241.03695406672</v>
      </c>
      <c r="G4858" s="25">
        <v>-449587.06907093339</v>
      </c>
      <c r="H4858" s="25">
        <v>891270.50637257239</v>
      </c>
      <c r="I4858" s="25">
        <v>975731.60081006121</v>
      </c>
      <c r="J4858" s="25">
        <v>-160488.60146175791</v>
      </c>
      <c r="K4858" s="25">
        <v>-260222.81719500013</v>
      </c>
      <c r="L4858" s="33">
        <v>534287.19937832654</v>
      </c>
    </row>
    <row r="4859" spans="2:12" x14ac:dyDescent="0.25">
      <c r="B4859" s="27">
        <v>4854</v>
      </c>
      <c r="C4859" s="24">
        <v>1253108.8734142249</v>
      </c>
      <c r="D4859" s="25">
        <v>2330473.0551042082</v>
      </c>
      <c r="E4859" s="25">
        <v>-1451161.3661464474</v>
      </c>
      <c r="F4859" s="25">
        <v>2227245.3251832798</v>
      </c>
      <c r="G4859" s="25">
        <v>258335.07848326489</v>
      </c>
      <c r="H4859" s="25">
        <v>2792017.7577169072</v>
      </c>
      <c r="I4859" s="25">
        <v>270781.17945415061</v>
      </c>
      <c r="J4859" s="25">
        <v>256302.17742318148</v>
      </c>
      <c r="K4859" s="25">
        <v>-987217.64034946542</v>
      </c>
      <c r="L4859" s="33">
        <v>-21784.940328954719</v>
      </c>
    </row>
    <row r="4860" spans="2:12" x14ac:dyDescent="0.25">
      <c r="B4860" s="27">
        <v>4855</v>
      </c>
      <c r="C4860" s="24">
        <v>768553.72676122189</v>
      </c>
      <c r="D4860" s="25">
        <v>-1166123.6377854766</v>
      </c>
      <c r="E4860" s="25">
        <v>-219464.01962521812</v>
      </c>
      <c r="F4860" s="25">
        <v>857137.97976926994</v>
      </c>
      <c r="G4860" s="25">
        <v>1339284.7708158377</v>
      </c>
      <c r="H4860" s="25">
        <v>711000.42344641918</v>
      </c>
      <c r="I4860" s="25">
        <v>-119916.42651677271</v>
      </c>
      <c r="J4860" s="25">
        <v>1146388.2368832985</v>
      </c>
      <c r="K4860" s="25">
        <v>822594.01371536218</v>
      </c>
      <c r="L4860" s="33">
        <v>2233455.6223917687</v>
      </c>
    </row>
    <row r="4861" spans="2:12" x14ac:dyDescent="0.25">
      <c r="B4861" s="27">
        <v>4856</v>
      </c>
      <c r="C4861" s="24">
        <v>-512947.49470629683</v>
      </c>
      <c r="D4861" s="25">
        <v>2983480.8119487893</v>
      </c>
      <c r="E4861" s="25">
        <v>636949.21696276031</v>
      </c>
      <c r="F4861" s="25">
        <v>2321673.3644293225</v>
      </c>
      <c r="G4861" s="25">
        <v>1123036.5042104321</v>
      </c>
      <c r="H4861" s="25">
        <v>1975684.2682845998</v>
      </c>
      <c r="I4861" s="25">
        <v>1447180.8832344618</v>
      </c>
      <c r="J4861" s="25">
        <v>95955.464879022446</v>
      </c>
      <c r="K4861" s="25">
        <v>-490022.34719816456</v>
      </c>
      <c r="L4861" s="33">
        <v>30829.871410540771</v>
      </c>
    </row>
    <row r="4862" spans="2:12" x14ac:dyDescent="0.25">
      <c r="B4862" s="27">
        <v>4857</v>
      </c>
      <c r="C4862" s="24">
        <v>1473732.2153109675</v>
      </c>
      <c r="D4862" s="25">
        <v>-828751.71684130793</v>
      </c>
      <c r="E4862" s="25">
        <v>908754.99165745918</v>
      </c>
      <c r="F4862" s="25">
        <v>3413915.1395416874</v>
      </c>
      <c r="G4862" s="25">
        <v>1100631.0729533001</v>
      </c>
      <c r="H4862" s="25">
        <v>630178.39428322855</v>
      </c>
      <c r="I4862" s="25">
        <v>148226.37778041</v>
      </c>
      <c r="J4862" s="25">
        <v>-298932.8014423456</v>
      </c>
      <c r="K4862" s="25">
        <v>559104.9271063609</v>
      </c>
      <c r="L4862" s="33">
        <v>343672.20836775936</v>
      </c>
    </row>
    <row r="4863" spans="2:12" x14ac:dyDescent="0.25">
      <c r="B4863" s="27">
        <v>4858</v>
      </c>
      <c r="C4863" s="24">
        <v>-1342135.0298344109</v>
      </c>
      <c r="D4863" s="25">
        <v>978918.83226351114</v>
      </c>
      <c r="E4863" s="25">
        <v>1289780.6873076707</v>
      </c>
      <c r="F4863" s="25">
        <v>2695639.6124845003</v>
      </c>
      <c r="G4863" s="25">
        <v>1622161.5236053457</v>
      </c>
      <c r="H4863" s="25">
        <v>21911.433215637691</v>
      </c>
      <c r="I4863" s="25">
        <v>3000967.3843298061</v>
      </c>
      <c r="J4863" s="25">
        <v>2453382.96883405</v>
      </c>
      <c r="K4863" s="25">
        <v>-53872.036641580053</v>
      </c>
      <c r="L4863" s="33">
        <v>249368.21518820897</v>
      </c>
    </row>
    <row r="4864" spans="2:12" x14ac:dyDescent="0.25">
      <c r="B4864" s="27">
        <v>4859</v>
      </c>
      <c r="C4864" s="24">
        <v>3117902.5052103247</v>
      </c>
      <c r="D4864" s="25">
        <v>1959734.2421898898</v>
      </c>
      <c r="E4864" s="25">
        <v>-267563.8526344141</v>
      </c>
      <c r="F4864" s="25">
        <v>-605722.38559854962</v>
      </c>
      <c r="G4864" s="25">
        <v>924794.23715473339</v>
      </c>
      <c r="H4864" s="25">
        <v>2734842.0199192301</v>
      </c>
      <c r="I4864" s="25">
        <v>543193.80539238034</v>
      </c>
      <c r="J4864" s="25">
        <v>-642726.10567356832</v>
      </c>
      <c r="K4864" s="25">
        <v>1009323.7205555579</v>
      </c>
      <c r="L4864" s="33">
        <v>2181907.489374015</v>
      </c>
    </row>
    <row r="4865" spans="2:12" x14ac:dyDescent="0.25">
      <c r="B4865" s="27">
        <v>4860</v>
      </c>
      <c r="C4865" s="24">
        <v>-588938.38052744558</v>
      </c>
      <c r="D4865" s="25">
        <v>1690682.4074041732</v>
      </c>
      <c r="E4865" s="25">
        <v>1523947.2153948164</v>
      </c>
      <c r="F4865" s="25">
        <v>801217.99887186568</v>
      </c>
      <c r="G4865" s="25">
        <v>1538247.0690721339</v>
      </c>
      <c r="H4865" s="25">
        <v>1063823.6207143073</v>
      </c>
      <c r="I4865" s="25">
        <v>1812445.8543190709</v>
      </c>
      <c r="J4865" s="25">
        <v>1578723.643203279</v>
      </c>
      <c r="K4865" s="25">
        <v>489667.15388201363</v>
      </c>
      <c r="L4865" s="33">
        <v>-190701.87622291222</v>
      </c>
    </row>
    <row r="4866" spans="2:12" x14ac:dyDescent="0.25">
      <c r="B4866" s="27">
        <v>4861</v>
      </c>
      <c r="C4866" s="24">
        <v>738047.98357672477</v>
      </c>
      <c r="D4866" s="25">
        <v>969044.80902055232</v>
      </c>
      <c r="E4866" s="25">
        <v>1211798.3967365455</v>
      </c>
      <c r="F4866" s="25">
        <v>671988.59475975577</v>
      </c>
      <c r="G4866" s="25">
        <v>1605697.515351756</v>
      </c>
      <c r="H4866" s="25">
        <v>1016891.1508112727</v>
      </c>
      <c r="I4866" s="25">
        <v>1201498.9161696061</v>
      </c>
      <c r="J4866" s="25">
        <v>-2068753.7769138655</v>
      </c>
      <c r="K4866" s="25">
        <v>1209737.4375417321</v>
      </c>
      <c r="L4866" s="33">
        <v>2669765.8258738709</v>
      </c>
    </row>
    <row r="4867" spans="2:12" x14ac:dyDescent="0.25">
      <c r="B4867" s="27">
        <v>4862</v>
      </c>
      <c r="C4867" s="24">
        <v>628788.22532021767</v>
      </c>
      <c r="D4867" s="25">
        <v>377047.38307149429</v>
      </c>
      <c r="E4867" s="25">
        <v>891142.48709887173</v>
      </c>
      <c r="F4867" s="25">
        <v>1155093.5151771829</v>
      </c>
      <c r="G4867" s="25">
        <v>557580.0925585134</v>
      </c>
      <c r="H4867" s="25">
        <v>624745.24346115906</v>
      </c>
      <c r="I4867" s="25">
        <v>1716100.819485209</v>
      </c>
      <c r="J4867" s="25">
        <v>919172.66345313517</v>
      </c>
      <c r="K4867" s="25">
        <v>211881.53190677706</v>
      </c>
      <c r="L4867" s="33">
        <v>1012637.493700996</v>
      </c>
    </row>
    <row r="4868" spans="2:12" x14ac:dyDescent="0.25">
      <c r="B4868" s="27">
        <v>4863</v>
      </c>
      <c r="C4868" s="24">
        <v>1552870.4333733986</v>
      </c>
      <c r="D4868" s="25">
        <v>915685.62873712741</v>
      </c>
      <c r="E4868" s="25">
        <v>3080522.2599106189</v>
      </c>
      <c r="F4868" s="25">
        <v>226650.13386906497</v>
      </c>
      <c r="G4868" s="25">
        <v>204033.81403767643</v>
      </c>
      <c r="H4868" s="25">
        <v>-1940823.7476793514</v>
      </c>
      <c r="I4868" s="25">
        <v>915643.5782249542</v>
      </c>
      <c r="J4868" s="25">
        <v>2097459.197090575</v>
      </c>
      <c r="K4868" s="25">
        <v>-53437.79409562517</v>
      </c>
      <c r="L4868" s="33">
        <v>832051.25907822046</v>
      </c>
    </row>
    <row r="4869" spans="2:12" x14ac:dyDescent="0.25">
      <c r="B4869" s="27">
        <v>4864</v>
      </c>
      <c r="C4869" s="24">
        <v>2178088.1599105317</v>
      </c>
      <c r="D4869" s="25">
        <v>-221784.02403272968</v>
      </c>
      <c r="E4869" s="25">
        <v>-427443.81562978821</v>
      </c>
      <c r="F4869" s="25">
        <v>2035996.1756644929</v>
      </c>
      <c r="G4869" s="25">
        <v>-219770.41652547847</v>
      </c>
      <c r="H4869" s="25">
        <v>1045126.5135915889</v>
      </c>
      <c r="I4869" s="25">
        <v>-830334.22904440388</v>
      </c>
      <c r="J4869" s="25">
        <v>2561111.3400201569</v>
      </c>
      <c r="K4869" s="25">
        <v>2843122.7237961162</v>
      </c>
      <c r="L4869" s="33">
        <v>1168007.498429412</v>
      </c>
    </row>
    <row r="4870" spans="2:12" x14ac:dyDescent="0.25">
      <c r="B4870" s="27">
        <v>4865</v>
      </c>
      <c r="C4870" s="24">
        <v>1251839.2934053554</v>
      </c>
      <c r="D4870" s="25">
        <v>1572322.1061799275</v>
      </c>
      <c r="E4870" s="25">
        <v>1954332.4036089061</v>
      </c>
      <c r="F4870" s="25">
        <v>931961.18206122937</v>
      </c>
      <c r="G4870" s="25">
        <v>-2048334.4766370039</v>
      </c>
      <c r="H4870" s="25">
        <v>2152278.1016853992</v>
      </c>
      <c r="I4870" s="25">
        <v>1633187.9570433404</v>
      </c>
      <c r="J4870" s="25">
        <v>-286415.91802049149</v>
      </c>
      <c r="K4870" s="25">
        <v>-397569.91394664021</v>
      </c>
      <c r="L4870" s="33">
        <v>1098745.8347656154</v>
      </c>
    </row>
    <row r="4871" spans="2:12" x14ac:dyDescent="0.25">
      <c r="B4871" s="27">
        <v>4866</v>
      </c>
      <c r="C4871" s="24">
        <v>907957.30697617633</v>
      </c>
      <c r="D4871" s="25">
        <v>-559115.87412425969</v>
      </c>
      <c r="E4871" s="25">
        <v>515193.94840531936</v>
      </c>
      <c r="F4871" s="25">
        <v>-961902.89518583938</v>
      </c>
      <c r="G4871" s="25">
        <v>606496.48070208263</v>
      </c>
      <c r="H4871" s="25">
        <v>560993.92934752069</v>
      </c>
      <c r="I4871" s="25">
        <v>1369456.3214042373</v>
      </c>
      <c r="J4871" s="25">
        <v>1008560.5828974466</v>
      </c>
      <c r="K4871" s="25">
        <v>1232482.4724173886</v>
      </c>
      <c r="L4871" s="33">
        <v>1877129.5064300792</v>
      </c>
    </row>
    <row r="4872" spans="2:12" x14ac:dyDescent="0.25">
      <c r="B4872" s="27">
        <v>4867</v>
      </c>
      <c r="C4872" s="24">
        <v>729323.93906245381</v>
      </c>
      <c r="D4872" s="25">
        <v>-1130324.3245221521</v>
      </c>
      <c r="E4872" s="25">
        <v>-593235.08268479444</v>
      </c>
      <c r="F4872" s="25">
        <v>2294813.7032802198</v>
      </c>
      <c r="G4872" s="25">
        <v>600177.97525485139</v>
      </c>
      <c r="H4872" s="25">
        <v>2331389.0715593006</v>
      </c>
      <c r="I4872" s="25">
        <v>1680997.1327143949</v>
      </c>
      <c r="J4872" s="25">
        <v>2070153.9232686716</v>
      </c>
      <c r="K4872" s="25">
        <v>-1214416.5968269557</v>
      </c>
      <c r="L4872" s="33">
        <v>3167971.543346148</v>
      </c>
    </row>
    <row r="4873" spans="2:12" x14ac:dyDescent="0.25">
      <c r="B4873" s="27">
        <v>4868</v>
      </c>
      <c r="C4873" s="24">
        <v>2030738.5649230899</v>
      </c>
      <c r="D4873" s="25">
        <v>-1397198.3616831484</v>
      </c>
      <c r="E4873" s="25">
        <v>979083.07888764422</v>
      </c>
      <c r="F4873" s="25">
        <v>1519807.7467026925</v>
      </c>
      <c r="G4873" s="25">
        <v>436655.27013315121</v>
      </c>
      <c r="H4873" s="25">
        <v>1927157.3501307745</v>
      </c>
      <c r="I4873" s="25">
        <v>1910659.5623868606</v>
      </c>
      <c r="J4873" s="25">
        <v>84644.701255946886</v>
      </c>
      <c r="K4873" s="25">
        <v>407795.74834234919</v>
      </c>
      <c r="L4873" s="33">
        <v>1740032.4062099038</v>
      </c>
    </row>
    <row r="4874" spans="2:12" x14ac:dyDescent="0.25">
      <c r="B4874" s="27">
        <v>4869</v>
      </c>
      <c r="C4874" s="24">
        <v>1203890.3333600191</v>
      </c>
      <c r="D4874" s="25">
        <v>-1453944.3694341988</v>
      </c>
      <c r="E4874" s="25">
        <v>-1093771.6212385059</v>
      </c>
      <c r="F4874" s="25">
        <v>2982307.6930570574</v>
      </c>
      <c r="G4874" s="25">
        <v>-313494.60754643893</v>
      </c>
      <c r="H4874" s="25">
        <v>1290820.2722382555</v>
      </c>
      <c r="I4874" s="25">
        <v>401947.85723490873</v>
      </c>
      <c r="J4874" s="25">
        <v>2288991.7385101914</v>
      </c>
      <c r="K4874" s="25">
        <v>2462013.5598960067</v>
      </c>
      <c r="L4874" s="33">
        <v>1313329.1946283057</v>
      </c>
    </row>
    <row r="4875" spans="2:12" x14ac:dyDescent="0.25">
      <c r="B4875" s="27">
        <v>4870</v>
      </c>
      <c r="C4875" s="24">
        <v>18940.864028236829</v>
      </c>
      <c r="D4875" s="25">
        <v>-91456.209315397777</v>
      </c>
      <c r="E4875" s="25">
        <v>-141919.75973316003</v>
      </c>
      <c r="F4875" s="25">
        <v>1038813.3632525052</v>
      </c>
      <c r="G4875" s="25">
        <v>302484.38465838041</v>
      </c>
      <c r="H4875" s="25">
        <v>-547903.21605842095</v>
      </c>
      <c r="I4875" s="25">
        <v>-599356.48417612957</v>
      </c>
      <c r="J4875" s="25">
        <v>-394160.19699498359</v>
      </c>
      <c r="K4875" s="25">
        <v>430383.43306131801</v>
      </c>
      <c r="L4875" s="33">
        <v>-553741.4970955723</v>
      </c>
    </row>
    <row r="4876" spans="2:12" x14ac:dyDescent="0.25">
      <c r="B4876" s="27">
        <v>4871</v>
      </c>
      <c r="C4876" s="24">
        <v>-3486.1398065057583</v>
      </c>
      <c r="D4876" s="25">
        <v>975092.2240450778</v>
      </c>
      <c r="E4876" s="25">
        <v>1655391.4308509803</v>
      </c>
      <c r="F4876" s="25">
        <v>3187099.8391792607</v>
      </c>
      <c r="G4876" s="25">
        <v>1837101.9296790119</v>
      </c>
      <c r="H4876" s="25">
        <v>2144332.1696903659</v>
      </c>
      <c r="I4876" s="25">
        <v>25764.190887286328</v>
      </c>
      <c r="J4876" s="25">
        <v>183970.4208305357</v>
      </c>
      <c r="K4876" s="25">
        <v>394534.20798412757</v>
      </c>
      <c r="L4876" s="33">
        <v>1701267.1863776306</v>
      </c>
    </row>
    <row r="4877" spans="2:12" x14ac:dyDescent="0.25">
      <c r="B4877" s="27">
        <v>4872</v>
      </c>
      <c r="C4877" s="24">
        <v>1951089.4387867814</v>
      </c>
      <c r="D4877" s="25">
        <v>1450449.7524917354</v>
      </c>
      <c r="E4877" s="25">
        <v>1895428.3084560232</v>
      </c>
      <c r="F4877" s="25">
        <v>-765237.65652159462</v>
      </c>
      <c r="G4877" s="25">
        <v>2418713.4821413662</v>
      </c>
      <c r="H4877" s="25">
        <v>-724213.43447566545</v>
      </c>
      <c r="I4877" s="25">
        <v>841229.33517911099</v>
      </c>
      <c r="J4877" s="25">
        <v>488898.90246996284</v>
      </c>
      <c r="K4877" s="25">
        <v>13917.322953012772</v>
      </c>
      <c r="L4877" s="33">
        <v>-26899.687605345156</v>
      </c>
    </row>
    <row r="4878" spans="2:12" x14ac:dyDescent="0.25">
      <c r="B4878" s="27">
        <v>4873</v>
      </c>
      <c r="C4878" s="24">
        <v>75592.735751615837</v>
      </c>
      <c r="D4878" s="25">
        <v>2927202.6909125224</v>
      </c>
      <c r="E4878" s="25">
        <v>763905.25373865105</v>
      </c>
      <c r="F4878" s="25">
        <v>1053615.7327200649</v>
      </c>
      <c r="G4878" s="25">
        <v>781982.18802390527</v>
      </c>
      <c r="H4878" s="25">
        <v>298675.12261562049</v>
      </c>
      <c r="I4878" s="25">
        <v>2534391.8523956626</v>
      </c>
      <c r="J4878" s="25">
        <v>-423633.02114896756</v>
      </c>
      <c r="K4878" s="25">
        <v>-339908.56127138715</v>
      </c>
      <c r="L4878" s="33">
        <v>25896.897159175947</v>
      </c>
    </row>
    <row r="4879" spans="2:12" x14ac:dyDescent="0.25">
      <c r="B4879" s="27">
        <v>4874</v>
      </c>
      <c r="C4879" s="24">
        <v>-937998.66429456742</v>
      </c>
      <c r="D4879" s="25">
        <v>475584.03551055817</v>
      </c>
      <c r="E4879" s="25">
        <v>440958.17338925088</v>
      </c>
      <c r="F4879" s="25">
        <v>216024.32755563222</v>
      </c>
      <c r="G4879" s="25">
        <v>368681.50276165642</v>
      </c>
      <c r="H4879" s="25">
        <v>1007263.439051562</v>
      </c>
      <c r="I4879" s="25">
        <v>1549387.5332646193</v>
      </c>
      <c r="J4879" s="25">
        <v>20271.761706502177</v>
      </c>
      <c r="K4879" s="25">
        <v>998817.1321722772</v>
      </c>
      <c r="L4879" s="33">
        <v>-217685.87203704799</v>
      </c>
    </row>
    <row r="4880" spans="2:12" x14ac:dyDescent="0.25">
      <c r="B4880" s="27">
        <v>4875</v>
      </c>
      <c r="C4880" s="24">
        <v>-12742.793258263264</v>
      </c>
      <c r="D4880" s="25">
        <v>583089.75654970109</v>
      </c>
      <c r="E4880" s="25">
        <v>-249204.49520027637</v>
      </c>
      <c r="F4880" s="25">
        <v>-550857.36798901903</v>
      </c>
      <c r="G4880" s="25">
        <v>632767.83021519426</v>
      </c>
      <c r="H4880" s="25">
        <v>1163499.5983735183</v>
      </c>
      <c r="I4880" s="25">
        <v>1231379.6647350108</v>
      </c>
      <c r="J4880" s="25">
        <v>2665429.0011202572</v>
      </c>
      <c r="K4880" s="25">
        <v>1194806.5338944383</v>
      </c>
      <c r="L4880" s="33">
        <v>-83998.851419641636</v>
      </c>
    </row>
    <row r="4881" spans="2:12" x14ac:dyDescent="0.25">
      <c r="B4881" s="27">
        <v>4876</v>
      </c>
      <c r="C4881" s="24">
        <v>1618376.2631685575</v>
      </c>
      <c r="D4881" s="25">
        <v>1699454.6675504204</v>
      </c>
      <c r="E4881" s="25">
        <v>14529.523137185723</v>
      </c>
      <c r="F4881" s="25">
        <v>2567129.4584257603</v>
      </c>
      <c r="G4881" s="25">
        <v>770367.19530875375</v>
      </c>
      <c r="H4881" s="25">
        <v>293334.55329444911</v>
      </c>
      <c r="I4881" s="25">
        <v>307101.97200761456</v>
      </c>
      <c r="J4881" s="25">
        <v>-340199.4035900333</v>
      </c>
      <c r="K4881" s="25">
        <v>2952827.5644757557</v>
      </c>
      <c r="L4881" s="33">
        <v>1488865.6491487809</v>
      </c>
    </row>
    <row r="4882" spans="2:12" x14ac:dyDescent="0.25">
      <c r="B4882" s="27">
        <v>4877</v>
      </c>
      <c r="C4882" s="24">
        <v>1071562.5661533279</v>
      </c>
      <c r="D4882" s="25">
        <v>1473703.3950301311</v>
      </c>
      <c r="E4882" s="25">
        <v>479370.30001308862</v>
      </c>
      <c r="F4882" s="25">
        <v>1470464.1844656919</v>
      </c>
      <c r="G4882" s="25">
        <v>332171.39602035517</v>
      </c>
      <c r="H4882" s="25">
        <v>1593217.1682531303</v>
      </c>
      <c r="I4882" s="25">
        <v>-185133.50205823407</v>
      </c>
      <c r="J4882" s="25">
        <v>1229327.6516204197</v>
      </c>
      <c r="K4882" s="25">
        <v>2783889.2752940659</v>
      </c>
      <c r="L4882" s="33">
        <v>1749068.3976329076</v>
      </c>
    </row>
    <row r="4883" spans="2:12" x14ac:dyDescent="0.25">
      <c r="B4883" s="27">
        <v>4878</v>
      </c>
      <c r="C4883" s="24">
        <v>709686.65897131944</v>
      </c>
      <c r="D4883" s="25">
        <v>1740657.6515189293</v>
      </c>
      <c r="E4883" s="25">
        <v>1422125.5843537282</v>
      </c>
      <c r="F4883" s="25">
        <v>2846139.5345101757</v>
      </c>
      <c r="G4883" s="25">
        <v>876945.36587371305</v>
      </c>
      <c r="H4883" s="25">
        <v>-784300.83552380977</v>
      </c>
      <c r="I4883" s="25">
        <v>-103876.83361121826</v>
      </c>
      <c r="J4883" s="25">
        <v>-207523.55615202431</v>
      </c>
      <c r="K4883" s="25">
        <v>58224.590550295077</v>
      </c>
      <c r="L4883" s="33">
        <v>70825.029851040803</v>
      </c>
    </row>
    <row r="4884" spans="2:12" x14ac:dyDescent="0.25">
      <c r="B4884" s="27">
        <v>4879</v>
      </c>
      <c r="C4884" s="24">
        <v>2082740.1724486286</v>
      </c>
      <c r="D4884" s="25">
        <v>-718281.57850915659</v>
      </c>
      <c r="E4884" s="25">
        <v>-151396.59616486356</v>
      </c>
      <c r="F4884" s="25">
        <v>526585.87559982063</v>
      </c>
      <c r="G4884" s="25">
        <v>907021.60159103433</v>
      </c>
      <c r="H4884" s="25">
        <v>2145572.2143794401</v>
      </c>
      <c r="I4884" s="25">
        <v>247251.39075730741</v>
      </c>
      <c r="J4884" s="25">
        <v>379917.85846987227</v>
      </c>
      <c r="K4884" s="25">
        <v>-1662975.5501096845</v>
      </c>
      <c r="L4884" s="33">
        <v>424448.5505630211</v>
      </c>
    </row>
    <row r="4885" spans="2:12" x14ac:dyDescent="0.25">
      <c r="B4885" s="27">
        <v>4880</v>
      </c>
      <c r="C4885" s="24">
        <v>774708.065378014</v>
      </c>
      <c r="D4885" s="25">
        <v>2251557.7469298001</v>
      </c>
      <c r="E4885" s="25">
        <v>413181.72528154636</v>
      </c>
      <c r="F4885" s="25">
        <v>461814.29499385925</v>
      </c>
      <c r="G4885" s="25">
        <v>2695551.4820564715</v>
      </c>
      <c r="H4885" s="25">
        <v>-157537.99708438152</v>
      </c>
      <c r="I4885" s="25">
        <v>313911.42902071774</v>
      </c>
      <c r="J4885" s="25">
        <v>1139661.027708353</v>
      </c>
      <c r="K4885" s="25">
        <v>334598.57351348363</v>
      </c>
      <c r="L4885" s="33">
        <v>958687.47540835151</v>
      </c>
    </row>
    <row r="4886" spans="2:12" x14ac:dyDescent="0.25">
      <c r="B4886" s="27">
        <v>4881</v>
      </c>
      <c r="C4886" s="24">
        <v>750572.52928139409</v>
      </c>
      <c r="D4886" s="25">
        <v>643394.05523030227</v>
      </c>
      <c r="E4886" s="25">
        <v>1233347.9000608861</v>
      </c>
      <c r="F4886" s="25">
        <v>867243.95536090201</v>
      </c>
      <c r="G4886" s="25">
        <v>680877.93566452246</v>
      </c>
      <c r="H4886" s="25">
        <v>1572237.9898709427</v>
      </c>
      <c r="I4886" s="25">
        <v>436788.96887414111</v>
      </c>
      <c r="J4886" s="25">
        <v>191812.72363146674</v>
      </c>
      <c r="K4886" s="25">
        <v>1153584.190588281</v>
      </c>
      <c r="L4886" s="33">
        <v>-759894.68824796705</v>
      </c>
    </row>
    <row r="4887" spans="2:12" x14ac:dyDescent="0.25">
      <c r="B4887" s="27">
        <v>4882</v>
      </c>
      <c r="C4887" s="24">
        <v>2129427.5456490214</v>
      </c>
      <c r="D4887" s="25">
        <v>318060.05978958448</v>
      </c>
      <c r="E4887" s="25">
        <v>-797679.28089708928</v>
      </c>
      <c r="F4887" s="25">
        <v>1269297.8666007728</v>
      </c>
      <c r="G4887" s="25">
        <v>-584233.88952343166</v>
      </c>
      <c r="H4887" s="25">
        <v>2818452.8657718631</v>
      </c>
      <c r="I4887" s="25">
        <v>987653.44771080604</v>
      </c>
      <c r="J4887" s="25">
        <v>1834792.4419225445</v>
      </c>
      <c r="K4887" s="25">
        <v>-445232.36660131114</v>
      </c>
      <c r="L4887" s="33">
        <v>632297.19771318324</v>
      </c>
    </row>
    <row r="4888" spans="2:12" x14ac:dyDescent="0.25">
      <c r="B4888" s="27">
        <v>4883</v>
      </c>
      <c r="C4888" s="24">
        <v>1867883.9485369669</v>
      </c>
      <c r="D4888" s="25">
        <v>2270329.5204719771</v>
      </c>
      <c r="E4888" s="25">
        <v>-73159.451076444704</v>
      </c>
      <c r="F4888" s="25">
        <v>-763703.75778670004</v>
      </c>
      <c r="G4888" s="25">
        <v>496738.03496308159</v>
      </c>
      <c r="H4888" s="25">
        <v>-176682.70417130738</v>
      </c>
      <c r="I4888" s="25">
        <v>1072850.1703104638</v>
      </c>
      <c r="J4888" s="25">
        <v>933628.53156377375</v>
      </c>
      <c r="K4888" s="25">
        <v>1875309.8609506343</v>
      </c>
      <c r="L4888" s="33">
        <v>1395674.9294466777</v>
      </c>
    </row>
    <row r="4889" spans="2:12" x14ac:dyDescent="0.25">
      <c r="B4889" s="27">
        <v>4884</v>
      </c>
      <c r="C4889" s="24">
        <v>-866745.2721926542</v>
      </c>
      <c r="D4889" s="25">
        <v>3892579.0407158742</v>
      </c>
      <c r="E4889" s="25">
        <v>2874874.5048491945</v>
      </c>
      <c r="F4889" s="25">
        <v>892187.83018143522</v>
      </c>
      <c r="G4889" s="25">
        <v>2264207.4871480959</v>
      </c>
      <c r="H4889" s="25">
        <v>2432079.7735895854</v>
      </c>
      <c r="I4889" s="25">
        <v>528686.61129271379</v>
      </c>
      <c r="J4889" s="25">
        <v>1141758.806124297</v>
      </c>
      <c r="K4889" s="25">
        <v>631465.31740020402</v>
      </c>
      <c r="L4889" s="33">
        <v>1604369.7260791399</v>
      </c>
    </row>
    <row r="4890" spans="2:12" x14ac:dyDescent="0.25">
      <c r="B4890" s="27">
        <v>4885</v>
      </c>
      <c r="C4890" s="24">
        <v>253570.37017136533</v>
      </c>
      <c r="D4890" s="25">
        <v>333731.31608104287</v>
      </c>
      <c r="E4890" s="25">
        <v>879977.6076932149</v>
      </c>
      <c r="F4890" s="25">
        <v>1346194.1450317041</v>
      </c>
      <c r="G4890" s="25">
        <v>410058.73822275782</v>
      </c>
      <c r="H4890" s="25">
        <v>408987.29256133735</v>
      </c>
      <c r="I4890" s="25">
        <v>694613.12566758646</v>
      </c>
      <c r="J4890" s="25">
        <v>-464609.58462369302</v>
      </c>
      <c r="K4890" s="25">
        <v>682330.14918884449</v>
      </c>
      <c r="L4890" s="33">
        <v>2126848.5542869046</v>
      </c>
    </row>
    <row r="4891" spans="2:12" x14ac:dyDescent="0.25">
      <c r="B4891" s="27">
        <v>4886</v>
      </c>
      <c r="C4891" s="24">
        <v>-850488.79521511775</v>
      </c>
      <c r="D4891" s="25">
        <v>-1514613.6895925002</v>
      </c>
      <c r="E4891" s="25">
        <v>2159452.5542037026</v>
      </c>
      <c r="F4891" s="25">
        <v>-833074.32302290201</v>
      </c>
      <c r="G4891" s="25">
        <v>-215596.36596611282</v>
      </c>
      <c r="H4891" s="25">
        <v>-121816.98414691817</v>
      </c>
      <c r="I4891" s="25">
        <v>-226523.9393605683</v>
      </c>
      <c r="J4891" s="25">
        <v>89652.476226831786</v>
      </c>
      <c r="K4891" s="25">
        <v>2375682.3832344087</v>
      </c>
      <c r="L4891" s="33">
        <v>2449308.95121207</v>
      </c>
    </row>
    <row r="4892" spans="2:12" x14ac:dyDescent="0.25">
      <c r="B4892" s="27">
        <v>4887</v>
      </c>
      <c r="C4892" s="24">
        <v>893851.98587370291</v>
      </c>
      <c r="D4892" s="25">
        <v>2110860.9352206667</v>
      </c>
      <c r="E4892" s="25">
        <v>2304254.2549916711</v>
      </c>
      <c r="F4892" s="25">
        <v>1203177.5768602733</v>
      </c>
      <c r="G4892" s="25">
        <v>3306036.1931112548</v>
      </c>
      <c r="H4892" s="25">
        <v>1460759.5976509294</v>
      </c>
      <c r="I4892" s="25">
        <v>639101.63519882271</v>
      </c>
      <c r="J4892" s="25">
        <v>-116290.03123901784</v>
      </c>
      <c r="K4892" s="25">
        <v>960049.05870404746</v>
      </c>
      <c r="L4892" s="33">
        <v>-162219.2359753917</v>
      </c>
    </row>
    <row r="4893" spans="2:12" x14ac:dyDescent="0.25">
      <c r="B4893" s="27">
        <v>4888</v>
      </c>
      <c r="C4893" s="24">
        <v>-530016.51853463054</v>
      </c>
      <c r="D4893" s="25">
        <v>1956197.6288536321</v>
      </c>
      <c r="E4893" s="25">
        <v>1223177.4444965608</v>
      </c>
      <c r="F4893" s="25">
        <v>32642.907329375856</v>
      </c>
      <c r="G4893" s="25">
        <v>1984093.3815711616</v>
      </c>
      <c r="H4893" s="25">
        <v>417426.01374991611</v>
      </c>
      <c r="I4893" s="25">
        <v>-214516.75639689388</v>
      </c>
      <c r="J4893" s="25">
        <v>1208258.1643114239</v>
      </c>
      <c r="K4893" s="25">
        <v>388629.95738603175</v>
      </c>
      <c r="L4893" s="33">
        <v>2211161.8704571454</v>
      </c>
    </row>
    <row r="4894" spans="2:12" x14ac:dyDescent="0.25">
      <c r="B4894" s="27">
        <v>4889</v>
      </c>
      <c r="C4894" s="24">
        <v>660244.77101191133</v>
      </c>
      <c r="D4894" s="25">
        <v>369028.02119061677</v>
      </c>
      <c r="E4894" s="25">
        <v>-1554253.2568841134</v>
      </c>
      <c r="F4894" s="25">
        <v>-1221847.5243447251</v>
      </c>
      <c r="G4894" s="25">
        <v>-190292.51258558314</v>
      </c>
      <c r="H4894" s="25">
        <v>2070946.1824302347</v>
      </c>
      <c r="I4894" s="25">
        <v>467463.82866868284</v>
      </c>
      <c r="J4894" s="25">
        <v>1311457.2635800112</v>
      </c>
      <c r="K4894" s="25">
        <v>1435593.0644160882</v>
      </c>
      <c r="L4894" s="33">
        <v>912430.22784098703</v>
      </c>
    </row>
    <row r="4895" spans="2:12" x14ac:dyDescent="0.25">
      <c r="B4895" s="27">
        <v>4890</v>
      </c>
      <c r="C4895" s="24">
        <v>-544186.75346159656</v>
      </c>
      <c r="D4895" s="25">
        <v>419204.11582177924</v>
      </c>
      <c r="E4895" s="25">
        <v>2552187.7675496126</v>
      </c>
      <c r="F4895" s="25">
        <v>478404.29552434431</v>
      </c>
      <c r="G4895" s="25">
        <v>1050386.5055384822</v>
      </c>
      <c r="H4895" s="25">
        <v>829609.73199680261</v>
      </c>
      <c r="I4895" s="25">
        <v>1274314.0446832823</v>
      </c>
      <c r="J4895" s="25">
        <v>-306805.67448892165</v>
      </c>
      <c r="K4895" s="25">
        <v>364916.84399266122</v>
      </c>
      <c r="L4895" s="33">
        <v>-1431207.7198115273</v>
      </c>
    </row>
    <row r="4896" spans="2:12" x14ac:dyDescent="0.25">
      <c r="B4896" s="27">
        <v>4891</v>
      </c>
      <c r="C4896" s="24">
        <v>526968.11665288173</v>
      </c>
      <c r="D4896" s="25">
        <v>1782259.7159633986</v>
      </c>
      <c r="E4896" s="25">
        <v>1168027.1534935753</v>
      </c>
      <c r="F4896" s="25">
        <v>978008.23799678683</v>
      </c>
      <c r="G4896" s="25">
        <v>1687562.2555608409</v>
      </c>
      <c r="H4896" s="25">
        <v>-2132386.4348843968</v>
      </c>
      <c r="I4896" s="25">
        <v>15492.593822051771</v>
      </c>
      <c r="J4896" s="25">
        <v>2188395.6727353064</v>
      </c>
      <c r="K4896" s="25">
        <v>247105.11370974872</v>
      </c>
      <c r="L4896" s="33">
        <v>684986.91746017337</v>
      </c>
    </row>
    <row r="4897" spans="2:12" x14ac:dyDescent="0.25">
      <c r="B4897" s="27">
        <v>4892</v>
      </c>
      <c r="C4897" s="24">
        <v>1796759.2739847763</v>
      </c>
      <c r="D4897" s="25">
        <v>524164.58018953213</v>
      </c>
      <c r="E4897" s="25">
        <v>-238573.99784718314</v>
      </c>
      <c r="F4897" s="25">
        <v>44480.502057704143</v>
      </c>
      <c r="G4897" s="25">
        <v>-287450.13721251022</v>
      </c>
      <c r="H4897" s="25">
        <v>-180402.73541678581</v>
      </c>
      <c r="I4897" s="25">
        <v>-1153034.8234054451</v>
      </c>
      <c r="J4897" s="25">
        <v>509081.17349093966</v>
      </c>
      <c r="K4897" s="25">
        <v>547988.01467187237</v>
      </c>
      <c r="L4897" s="33">
        <v>599742.38990903366</v>
      </c>
    </row>
    <row r="4898" spans="2:12" x14ac:dyDescent="0.25">
      <c r="B4898" s="27">
        <v>4893</v>
      </c>
      <c r="C4898" s="24">
        <v>-582322.82302356139</v>
      </c>
      <c r="D4898" s="25">
        <v>1168076.9339222205</v>
      </c>
      <c r="E4898" s="25">
        <v>808034.86161171924</v>
      </c>
      <c r="F4898" s="25">
        <v>1037423.4630624903</v>
      </c>
      <c r="G4898" s="25">
        <v>2904793.7234218763</v>
      </c>
      <c r="H4898" s="25">
        <v>1785061.2425284269</v>
      </c>
      <c r="I4898" s="25">
        <v>-336717.50730450498</v>
      </c>
      <c r="J4898" s="25">
        <v>-1840778.4726839846</v>
      </c>
      <c r="K4898" s="25">
        <v>-574626.0917526884</v>
      </c>
      <c r="L4898" s="33">
        <v>-521158.68481354509</v>
      </c>
    </row>
    <row r="4899" spans="2:12" x14ac:dyDescent="0.25">
      <c r="B4899" s="27">
        <v>4894</v>
      </c>
      <c r="C4899" s="24">
        <v>3037633.6793256947</v>
      </c>
      <c r="D4899" s="25">
        <v>469423.03663958516</v>
      </c>
      <c r="E4899" s="25">
        <v>1195073.8635657374</v>
      </c>
      <c r="F4899" s="25">
        <v>843929.82547696214</v>
      </c>
      <c r="G4899" s="25">
        <v>-1611510.855284533</v>
      </c>
      <c r="H4899" s="25">
        <v>332918.29439927312</v>
      </c>
      <c r="I4899" s="25">
        <v>1010280.774545663</v>
      </c>
      <c r="J4899" s="25">
        <v>-435220.83028758597</v>
      </c>
      <c r="K4899" s="25">
        <v>-85976.456727459095</v>
      </c>
      <c r="L4899" s="33">
        <v>1096522.341156167</v>
      </c>
    </row>
    <row r="4900" spans="2:12" x14ac:dyDescent="0.25">
      <c r="B4900" s="27">
        <v>4895</v>
      </c>
      <c r="C4900" s="24">
        <v>1162975.1254276438</v>
      </c>
      <c r="D4900" s="25">
        <v>1682071.974439255</v>
      </c>
      <c r="E4900" s="25">
        <v>605643.84293639706</v>
      </c>
      <c r="F4900" s="25">
        <v>701396.23745574802</v>
      </c>
      <c r="G4900" s="25">
        <v>1328330.5456109978</v>
      </c>
      <c r="H4900" s="25">
        <v>-455971.23290502373</v>
      </c>
      <c r="I4900" s="25">
        <v>455339.99022158049</v>
      </c>
      <c r="J4900" s="25">
        <v>2188168.7688781777</v>
      </c>
      <c r="K4900" s="25">
        <v>2394210.0819663033</v>
      </c>
      <c r="L4900" s="33">
        <v>1624972.567758759</v>
      </c>
    </row>
    <row r="4901" spans="2:12" x14ac:dyDescent="0.25">
      <c r="B4901" s="27">
        <v>4896</v>
      </c>
      <c r="C4901" s="24">
        <v>-347288.52676825132</v>
      </c>
      <c r="D4901" s="25">
        <v>197939.05730766011</v>
      </c>
      <c r="E4901" s="25">
        <v>669473.56630984321</v>
      </c>
      <c r="F4901" s="25">
        <v>514067.18508564355</v>
      </c>
      <c r="G4901" s="25">
        <v>763326.9452077793</v>
      </c>
      <c r="H4901" s="25">
        <v>244215.41074438114</v>
      </c>
      <c r="I4901" s="25">
        <v>2542886.3223565472</v>
      </c>
      <c r="J4901" s="25">
        <v>37643.711696289014</v>
      </c>
      <c r="K4901" s="25">
        <v>-645177.87635740638</v>
      </c>
      <c r="L4901" s="33">
        <v>-275045.43389842985</v>
      </c>
    </row>
    <row r="4902" spans="2:12" x14ac:dyDescent="0.25">
      <c r="B4902" s="27">
        <v>4897</v>
      </c>
      <c r="C4902" s="24">
        <v>348080.69990173634</v>
      </c>
      <c r="D4902" s="25">
        <v>1785764.9694625018</v>
      </c>
      <c r="E4902" s="25">
        <v>-237031.38290336449</v>
      </c>
      <c r="F4902" s="25">
        <v>2297139.3225259674</v>
      </c>
      <c r="G4902" s="25">
        <v>1002670.6690349332</v>
      </c>
      <c r="H4902" s="25">
        <v>1539056.4708473035</v>
      </c>
      <c r="I4902" s="25">
        <v>-1188226.6725137974</v>
      </c>
      <c r="J4902" s="25">
        <v>705781.11603840254</v>
      </c>
      <c r="K4902" s="25">
        <v>-161981.96184252901</v>
      </c>
      <c r="L4902" s="33">
        <v>1034703.3076458662</v>
      </c>
    </row>
    <row r="4903" spans="2:12" x14ac:dyDescent="0.25">
      <c r="B4903" s="27">
        <v>4898</v>
      </c>
      <c r="C4903" s="24">
        <v>118819.10394081008</v>
      </c>
      <c r="D4903" s="25">
        <v>373503.4735303605</v>
      </c>
      <c r="E4903" s="25">
        <v>1357515.1552931755</v>
      </c>
      <c r="F4903" s="25">
        <v>1367251.2613251992</v>
      </c>
      <c r="G4903" s="25">
        <v>338350.68863076204</v>
      </c>
      <c r="H4903" s="25">
        <v>1218142.5429676156</v>
      </c>
      <c r="I4903" s="25">
        <v>1094515.1707092542</v>
      </c>
      <c r="J4903" s="25">
        <v>106060.41946831252</v>
      </c>
      <c r="K4903" s="25">
        <v>1183964.9180323747</v>
      </c>
      <c r="L4903" s="33">
        <v>1532007.7480355171</v>
      </c>
    </row>
    <row r="4904" spans="2:12" x14ac:dyDescent="0.25">
      <c r="B4904" s="27">
        <v>4899</v>
      </c>
      <c r="C4904" s="24">
        <v>-68861.928778995294</v>
      </c>
      <c r="D4904" s="25">
        <v>-527352.90158364736</v>
      </c>
      <c r="E4904" s="25">
        <v>-700516.69834651938</v>
      </c>
      <c r="F4904" s="25">
        <v>1611695.2600220283</v>
      </c>
      <c r="G4904" s="25">
        <v>1221617.4550151867</v>
      </c>
      <c r="H4904" s="25">
        <v>108867.81257109856</v>
      </c>
      <c r="I4904" s="25">
        <v>1510106.7110739592</v>
      </c>
      <c r="J4904" s="25">
        <v>-719078.67738268757</v>
      </c>
      <c r="K4904" s="25">
        <v>803155.18778182752</v>
      </c>
      <c r="L4904" s="33">
        <v>3016635.3327666861</v>
      </c>
    </row>
    <row r="4905" spans="2:12" x14ac:dyDescent="0.25">
      <c r="B4905" s="27">
        <v>4900</v>
      </c>
      <c r="C4905" s="24">
        <v>256205.05233197659</v>
      </c>
      <c r="D4905" s="25">
        <v>-459392.7850821605</v>
      </c>
      <c r="E4905" s="25">
        <v>2024461.001358408</v>
      </c>
      <c r="F4905" s="25">
        <v>1495226.0364412311</v>
      </c>
      <c r="G4905" s="25">
        <v>130231.36765655782</v>
      </c>
      <c r="H4905" s="25">
        <v>1668110.0224499963</v>
      </c>
      <c r="I4905" s="25">
        <v>-18376.528665690683</v>
      </c>
      <c r="J4905" s="25">
        <v>1356670.7945691738</v>
      </c>
      <c r="K4905" s="25">
        <v>787134.99384190934</v>
      </c>
      <c r="L4905" s="33">
        <v>1120585.9224403314</v>
      </c>
    </row>
    <row r="4906" spans="2:12" x14ac:dyDescent="0.25">
      <c r="B4906" s="27">
        <v>4901</v>
      </c>
      <c r="C4906" s="24">
        <v>-597485.2039957433</v>
      </c>
      <c r="D4906" s="25">
        <v>582160.11818233784</v>
      </c>
      <c r="E4906" s="25">
        <v>1056935.601639424</v>
      </c>
      <c r="F4906" s="25">
        <v>894840.65371926781</v>
      </c>
      <c r="G4906" s="25">
        <v>-471237.32380044926</v>
      </c>
      <c r="H4906" s="25">
        <v>1735018.8234568257</v>
      </c>
      <c r="I4906" s="25">
        <v>1161694.473543562</v>
      </c>
      <c r="J4906" s="25">
        <v>2244541.6441596802</v>
      </c>
      <c r="K4906" s="25">
        <v>31421.010661571752</v>
      </c>
      <c r="L4906" s="33">
        <v>113642.69094436197</v>
      </c>
    </row>
    <row r="4907" spans="2:12" x14ac:dyDescent="0.25">
      <c r="B4907" s="27">
        <v>4902</v>
      </c>
      <c r="C4907" s="24">
        <v>2332004.5266450909</v>
      </c>
      <c r="D4907" s="25">
        <v>1735913.8261397388</v>
      </c>
      <c r="E4907" s="25">
        <v>1383436.8479061499</v>
      </c>
      <c r="F4907" s="25">
        <v>1700636.766606377</v>
      </c>
      <c r="G4907" s="25">
        <v>1250633.7264598599</v>
      </c>
      <c r="H4907" s="25">
        <v>65598.772159435786</v>
      </c>
      <c r="I4907" s="25">
        <v>797852.86092951149</v>
      </c>
      <c r="J4907" s="25">
        <v>1582539.3479278502</v>
      </c>
      <c r="K4907" s="25">
        <v>1817257.4183505513</v>
      </c>
      <c r="L4907" s="33">
        <v>1019845.001453788</v>
      </c>
    </row>
    <row r="4908" spans="2:12" x14ac:dyDescent="0.25">
      <c r="B4908" s="27">
        <v>4903</v>
      </c>
      <c r="C4908" s="24">
        <v>-863025.52104045264</v>
      </c>
      <c r="D4908" s="25">
        <v>-654751.76386131765</v>
      </c>
      <c r="E4908" s="25">
        <v>138450.17319371505</v>
      </c>
      <c r="F4908" s="25">
        <v>1160671.6544787684</v>
      </c>
      <c r="G4908" s="25">
        <v>-839758.22676626546</v>
      </c>
      <c r="H4908" s="25">
        <v>2150760.5061886553</v>
      </c>
      <c r="I4908" s="25">
        <v>1908855.4403767763</v>
      </c>
      <c r="J4908" s="25">
        <v>666372.84329475788</v>
      </c>
      <c r="K4908" s="25">
        <v>1021993.2664710507</v>
      </c>
      <c r="L4908" s="33">
        <v>-581582.01639706083</v>
      </c>
    </row>
    <row r="4909" spans="2:12" x14ac:dyDescent="0.25">
      <c r="B4909" s="27">
        <v>4904</v>
      </c>
      <c r="C4909" s="24">
        <v>435614.49122983031</v>
      </c>
      <c r="D4909" s="25">
        <v>-487888.85207780916</v>
      </c>
      <c r="E4909" s="25">
        <v>163217.95616468135</v>
      </c>
      <c r="F4909" s="25">
        <v>1445365.5008104923</v>
      </c>
      <c r="G4909" s="25">
        <v>1220974.4551813956</v>
      </c>
      <c r="H4909" s="25">
        <v>1351522.2600319022</v>
      </c>
      <c r="I4909" s="25">
        <v>-699447.86058639595</v>
      </c>
      <c r="J4909" s="25">
        <v>2370.2778576565906</v>
      </c>
      <c r="K4909" s="25">
        <v>713672.38788024522</v>
      </c>
      <c r="L4909" s="33">
        <v>16377.414772488642</v>
      </c>
    </row>
    <row r="4910" spans="2:12" x14ac:dyDescent="0.25">
      <c r="B4910" s="27">
        <v>4905</v>
      </c>
      <c r="C4910" s="24">
        <v>165821.65400406905</v>
      </c>
      <c r="D4910" s="25">
        <v>3882290.5167450341</v>
      </c>
      <c r="E4910" s="25">
        <v>376574.83358899876</v>
      </c>
      <c r="F4910" s="25">
        <v>15392.927932706196</v>
      </c>
      <c r="G4910" s="25">
        <v>-834081.31690602005</v>
      </c>
      <c r="H4910" s="25">
        <v>2169000.6323105157</v>
      </c>
      <c r="I4910" s="25">
        <v>848985.72463095095</v>
      </c>
      <c r="J4910" s="25">
        <v>-353042.11367116915</v>
      </c>
      <c r="K4910" s="25">
        <v>-920818.23084808001</v>
      </c>
      <c r="L4910" s="33">
        <v>-318647.75173548469</v>
      </c>
    </row>
    <row r="4911" spans="2:12" x14ac:dyDescent="0.25">
      <c r="B4911" s="27">
        <v>4906</v>
      </c>
      <c r="C4911" s="24">
        <v>-292125.81667630887</v>
      </c>
      <c r="D4911" s="25">
        <v>2236573.4308399614</v>
      </c>
      <c r="E4911" s="25">
        <v>796680.14393495489</v>
      </c>
      <c r="F4911" s="25">
        <v>1073518.1104315724</v>
      </c>
      <c r="G4911" s="25">
        <v>326007.81042909296</v>
      </c>
      <c r="H4911" s="25">
        <v>187330.96128280042</v>
      </c>
      <c r="I4911" s="25">
        <v>-727778.17055368889</v>
      </c>
      <c r="J4911" s="25">
        <v>214772.55817353027</v>
      </c>
      <c r="K4911" s="25">
        <v>-358483.20502689481</v>
      </c>
      <c r="L4911" s="33">
        <v>2301276.3333318084</v>
      </c>
    </row>
    <row r="4912" spans="2:12" x14ac:dyDescent="0.25">
      <c r="B4912" s="27">
        <v>4907</v>
      </c>
      <c r="C4912" s="24">
        <v>1595704.6071631238</v>
      </c>
      <c r="D4912" s="25">
        <v>1822516.3805548726</v>
      </c>
      <c r="E4912" s="25">
        <v>720027.49244537298</v>
      </c>
      <c r="F4912" s="25">
        <v>164148.00761118531</v>
      </c>
      <c r="G4912" s="25">
        <v>-515953.40671765245</v>
      </c>
      <c r="H4912" s="25">
        <v>1743659.5527819209</v>
      </c>
      <c r="I4912" s="25">
        <v>-95164.058422525879</v>
      </c>
      <c r="J4912" s="25">
        <v>-657485.00010144617</v>
      </c>
      <c r="K4912" s="25">
        <v>1897715.4957823646</v>
      </c>
      <c r="L4912" s="33">
        <v>65897.551026720088</v>
      </c>
    </row>
    <row r="4913" spans="2:12" x14ac:dyDescent="0.25">
      <c r="B4913" s="27">
        <v>4908</v>
      </c>
      <c r="C4913" s="24">
        <v>3524364.888115176</v>
      </c>
      <c r="D4913" s="25">
        <v>283483.52364039049</v>
      </c>
      <c r="E4913" s="25">
        <v>313326.2520081508</v>
      </c>
      <c r="F4913" s="25">
        <v>445022.67417883594</v>
      </c>
      <c r="G4913" s="25">
        <v>5281.6843716558069</v>
      </c>
      <c r="H4913" s="25">
        <v>304596.29614826012</v>
      </c>
      <c r="I4913" s="25">
        <v>866349.67723165127</v>
      </c>
      <c r="J4913" s="25">
        <v>-265427.50367088104</v>
      </c>
      <c r="K4913" s="25">
        <v>1226508.0990207316</v>
      </c>
      <c r="L4913" s="33">
        <v>800878.54601575993</v>
      </c>
    </row>
    <row r="4914" spans="2:12" x14ac:dyDescent="0.25">
      <c r="B4914" s="27">
        <v>4909</v>
      </c>
      <c r="C4914" s="24">
        <v>-596499.44082018221</v>
      </c>
      <c r="D4914" s="25">
        <v>737530.58959242655</v>
      </c>
      <c r="E4914" s="25">
        <v>1433333.3658824256</v>
      </c>
      <c r="F4914" s="25">
        <v>1359966.8502269899</v>
      </c>
      <c r="G4914" s="25">
        <v>400972.84182366915</v>
      </c>
      <c r="H4914" s="25">
        <v>-42240.518704360817</v>
      </c>
      <c r="I4914" s="25">
        <v>537782.4689474795</v>
      </c>
      <c r="J4914" s="25">
        <v>2282748.0836825492</v>
      </c>
      <c r="K4914" s="25">
        <v>537327.66064948635</v>
      </c>
      <c r="L4914" s="33">
        <v>1101494.6961873518</v>
      </c>
    </row>
    <row r="4915" spans="2:12" x14ac:dyDescent="0.25">
      <c r="B4915" s="27">
        <v>4910</v>
      </c>
      <c r="C4915" s="24">
        <v>496198.25435552699</v>
      </c>
      <c r="D4915" s="25">
        <v>146610.51869670488</v>
      </c>
      <c r="E4915" s="25">
        <v>1796222.4080475592</v>
      </c>
      <c r="F4915" s="25">
        <v>536277.64941244433</v>
      </c>
      <c r="G4915" s="25">
        <v>-1202444.7723288946</v>
      </c>
      <c r="H4915" s="25">
        <v>-279525.70276730228</v>
      </c>
      <c r="I4915" s="25">
        <v>1868959.0694270507</v>
      </c>
      <c r="J4915" s="25">
        <v>376033.94015332125</v>
      </c>
      <c r="K4915" s="25">
        <v>2570566.0598119558</v>
      </c>
      <c r="L4915" s="33">
        <v>800180.51491068304</v>
      </c>
    </row>
    <row r="4916" spans="2:12" x14ac:dyDescent="0.25">
      <c r="B4916" s="27">
        <v>4911</v>
      </c>
      <c r="C4916" s="24">
        <v>2284253.8761615613</v>
      </c>
      <c r="D4916" s="25">
        <v>165409.69712848822</v>
      </c>
      <c r="E4916" s="25">
        <v>-415277.31675118813</v>
      </c>
      <c r="F4916" s="25">
        <v>426655.824224649</v>
      </c>
      <c r="G4916" s="25">
        <v>3397412.4165289067</v>
      </c>
      <c r="H4916" s="25">
        <v>1168652.9392222501</v>
      </c>
      <c r="I4916" s="25">
        <v>2186827.180556776</v>
      </c>
      <c r="J4916" s="25">
        <v>-141438.85623307433</v>
      </c>
      <c r="K4916" s="25">
        <v>2185940.3883521678</v>
      </c>
      <c r="L4916" s="33">
        <v>-635630.68703752058</v>
      </c>
    </row>
    <row r="4917" spans="2:12" x14ac:dyDescent="0.25">
      <c r="B4917" s="27">
        <v>4912</v>
      </c>
      <c r="C4917" s="24">
        <v>-1546020.0063592093</v>
      </c>
      <c r="D4917" s="25">
        <v>27634.236333987676</v>
      </c>
      <c r="E4917" s="25">
        <v>92164.06790664047</v>
      </c>
      <c r="F4917" s="25">
        <v>1641137.8484414336</v>
      </c>
      <c r="G4917" s="25">
        <v>-205040.26523129828</v>
      </c>
      <c r="H4917" s="25">
        <v>409573.76391800726</v>
      </c>
      <c r="I4917" s="25">
        <v>713262.11423885077</v>
      </c>
      <c r="J4917" s="25">
        <v>297214.85145132244</v>
      </c>
      <c r="K4917" s="25">
        <v>604558.35905772913</v>
      </c>
      <c r="L4917" s="33">
        <v>2042685.7672513505</v>
      </c>
    </row>
    <row r="4918" spans="2:12" x14ac:dyDescent="0.25">
      <c r="B4918" s="27">
        <v>4913</v>
      </c>
      <c r="C4918" s="24">
        <v>-521348.84035584284</v>
      </c>
      <c r="D4918" s="25">
        <v>4856883.6193594821</v>
      </c>
      <c r="E4918" s="25">
        <v>2029901.3130228673</v>
      </c>
      <c r="F4918" s="25">
        <v>3185636.7018318656</v>
      </c>
      <c r="G4918" s="25">
        <v>2336466.2530924496</v>
      </c>
      <c r="H4918" s="25">
        <v>-839774.14956048131</v>
      </c>
      <c r="I4918" s="25">
        <v>320669.98093446111</v>
      </c>
      <c r="J4918" s="25">
        <v>3456377.9679237921</v>
      </c>
      <c r="K4918" s="25">
        <v>-562360.32820005622</v>
      </c>
      <c r="L4918" s="33">
        <v>-321280.78262418881</v>
      </c>
    </row>
    <row r="4919" spans="2:12" x14ac:dyDescent="0.25">
      <c r="B4919" s="27">
        <v>4914</v>
      </c>
      <c r="C4919" s="24">
        <v>-309263.98054278782</v>
      </c>
      <c r="D4919" s="25">
        <v>917330.62947981758</v>
      </c>
      <c r="E4919" s="25">
        <v>1869144.4367195917</v>
      </c>
      <c r="F4919" s="25">
        <v>519630.11058125459</v>
      </c>
      <c r="G4919" s="25">
        <v>2177331.8998223906</v>
      </c>
      <c r="H4919" s="25">
        <v>1667664.9137378624</v>
      </c>
      <c r="I4919" s="25">
        <v>2016078.6520887683</v>
      </c>
      <c r="J4919" s="25">
        <v>1034217.6182818552</v>
      </c>
      <c r="K4919" s="25">
        <v>1010527.9600932836</v>
      </c>
      <c r="L4919" s="33">
        <v>275780.75193939684</v>
      </c>
    </row>
    <row r="4920" spans="2:12" x14ac:dyDescent="0.25">
      <c r="B4920" s="27">
        <v>4915</v>
      </c>
      <c r="C4920" s="24">
        <v>-608414.8717883788</v>
      </c>
      <c r="D4920" s="25">
        <v>604785.2773149414</v>
      </c>
      <c r="E4920" s="25">
        <v>314868.18048739899</v>
      </c>
      <c r="F4920" s="25">
        <v>925442.0150496196</v>
      </c>
      <c r="G4920" s="25">
        <v>814658.35226080799</v>
      </c>
      <c r="H4920" s="25">
        <v>814189.95473876409</v>
      </c>
      <c r="I4920" s="25">
        <v>1616183.8551290426</v>
      </c>
      <c r="J4920" s="25">
        <v>831255.48539010435</v>
      </c>
      <c r="K4920" s="25">
        <v>834439.05828395905</v>
      </c>
      <c r="L4920" s="33">
        <v>1438943.8886530581</v>
      </c>
    </row>
    <row r="4921" spans="2:12" x14ac:dyDescent="0.25">
      <c r="B4921" s="27">
        <v>4916</v>
      </c>
      <c r="C4921" s="24">
        <v>-162281.6356959627</v>
      </c>
      <c r="D4921" s="25">
        <v>-126508.20028514042</v>
      </c>
      <c r="E4921" s="25">
        <v>3474587.6453752089</v>
      </c>
      <c r="F4921" s="25">
        <v>1070039.2811598387</v>
      </c>
      <c r="G4921" s="25">
        <v>1527014.1177100381</v>
      </c>
      <c r="H4921" s="25">
        <v>1463808.8570967624</v>
      </c>
      <c r="I4921" s="25">
        <v>-647882.8880792819</v>
      </c>
      <c r="J4921" s="25">
        <v>436480.24419204146</v>
      </c>
      <c r="K4921" s="25">
        <v>1277210.6213696399</v>
      </c>
      <c r="L4921" s="33">
        <v>337771.73116078554</v>
      </c>
    </row>
    <row r="4922" spans="2:12" x14ac:dyDescent="0.25">
      <c r="B4922" s="27">
        <v>4917</v>
      </c>
      <c r="C4922" s="24">
        <v>1136512.2569781602</v>
      </c>
      <c r="D4922" s="25">
        <v>-479090.73208005819</v>
      </c>
      <c r="E4922" s="25">
        <v>535291.83858702332</v>
      </c>
      <c r="F4922" s="25">
        <v>-454798.54894384556</v>
      </c>
      <c r="G4922" s="25">
        <v>1264290.3424455784</v>
      </c>
      <c r="H4922" s="25">
        <v>1817476.053936786</v>
      </c>
      <c r="I4922" s="25">
        <v>798969.5078493692</v>
      </c>
      <c r="J4922" s="25">
        <v>2654121.4573075408</v>
      </c>
      <c r="K4922" s="25">
        <v>1318165.2382214549</v>
      </c>
      <c r="L4922" s="33">
        <v>-405272.88037139177</v>
      </c>
    </row>
    <row r="4923" spans="2:12" x14ac:dyDescent="0.25">
      <c r="B4923" s="27">
        <v>4918</v>
      </c>
      <c r="C4923" s="24">
        <v>1847336.0090505574</v>
      </c>
      <c r="D4923" s="25">
        <v>349074.08089037705</v>
      </c>
      <c r="E4923" s="25">
        <v>503373.0441502938</v>
      </c>
      <c r="F4923" s="25">
        <v>908951.35589080164</v>
      </c>
      <c r="G4923" s="25">
        <v>-542476.62130153459</v>
      </c>
      <c r="H4923" s="25">
        <v>931342.55948307319</v>
      </c>
      <c r="I4923" s="25">
        <v>-1277240.106813048</v>
      </c>
      <c r="J4923" s="25">
        <v>2699372.4280219884</v>
      </c>
      <c r="K4923" s="25">
        <v>-1163449.8141610264</v>
      </c>
      <c r="L4923" s="33">
        <v>-2197635.862207639</v>
      </c>
    </row>
    <row r="4924" spans="2:12" x14ac:dyDescent="0.25">
      <c r="B4924" s="27">
        <v>4919</v>
      </c>
      <c r="C4924" s="24">
        <v>1675046.6887582103</v>
      </c>
      <c r="D4924" s="25">
        <v>2489000.2798753171</v>
      </c>
      <c r="E4924" s="25">
        <v>137168.08606310003</v>
      </c>
      <c r="F4924" s="25">
        <v>1253130.2038409677</v>
      </c>
      <c r="G4924" s="25">
        <v>-1146207.0192667278</v>
      </c>
      <c r="H4924" s="25">
        <v>1782621.7601485802</v>
      </c>
      <c r="I4924" s="25">
        <v>-656596.57464414602</v>
      </c>
      <c r="J4924" s="25">
        <v>1431356.7422242723</v>
      </c>
      <c r="K4924" s="25">
        <v>459132.5927356407</v>
      </c>
      <c r="L4924" s="33">
        <v>-1205795.5897483598</v>
      </c>
    </row>
    <row r="4925" spans="2:12" x14ac:dyDescent="0.25">
      <c r="B4925" s="27">
        <v>4920</v>
      </c>
      <c r="C4925" s="24">
        <v>283979.02414185554</v>
      </c>
      <c r="D4925" s="25">
        <v>361599.32550164452</v>
      </c>
      <c r="E4925" s="25">
        <v>1152886.8887426611</v>
      </c>
      <c r="F4925" s="25">
        <v>1339645.038458901</v>
      </c>
      <c r="G4925" s="25">
        <v>2027673.8301781849</v>
      </c>
      <c r="H4925" s="25">
        <v>755239.75065227598</v>
      </c>
      <c r="I4925" s="25">
        <v>1468800.2845714912</v>
      </c>
      <c r="J4925" s="25">
        <v>2017496.9434513208</v>
      </c>
      <c r="K4925" s="25">
        <v>597804.81567639299</v>
      </c>
      <c r="L4925" s="33">
        <v>574367.17835966498</v>
      </c>
    </row>
    <row r="4926" spans="2:12" x14ac:dyDescent="0.25">
      <c r="B4926" s="27">
        <v>4921</v>
      </c>
      <c r="C4926" s="24">
        <v>1569560.4964275835</v>
      </c>
      <c r="D4926" s="25">
        <v>534641.55207093712</v>
      </c>
      <c r="E4926" s="25">
        <v>2722931.9141357108</v>
      </c>
      <c r="F4926" s="25">
        <v>-570882.49379083794</v>
      </c>
      <c r="G4926" s="25">
        <v>1722721.566382125</v>
      </c>
      <c r="H4926" s="25">
        <v>168273.54536732007</v>
      </c>
      <c r="I4926" s="25">
        <v>714347.94838207541</v>
      </c>
      <c r="J4926" s="25">
        <v>2297521.1647413531</v>
      </c>
      <c r="K4926" s="25">
        <v>856191.4899032237</v>
      </c>
      <c r="L4926" s="33">
        <v>950638.99479989149</v>
      </c>
    </row>
    <row r="4927" spans="2:12" x14ac:dyDescent="0.25">
      <c r="B4927" s="27">
        <v>4922</v>
      </c>
      <c r="C4927" s="24">
        <v>138923.77595488075</v>
      </c>
      <c r="D4927" s="25">
        <v>-104731.54228582792</v>
      </c>
      <c r="E4927" s="25">
        <v>3320993.1209321925</v>
      </c>
      <c r="F4927" s="25">
        <v>1494949.7278469387</v>
      </c>
      <c r="G4927" s="25">
        <v>859413.49228075612</v>
      </c>
      <c r="H4927" s="25">
        <v>-77061.555851759855</v>
      </c>
      <c r="I4927" s="25">
        <v>1370854.0194941945</v>
      </c>
      <c r="J4927" s="25">
        <v>781558.18577548116</v>
      </c>
      <c r="K4927" s="25">
        <v>-1081597.3324811487</v>
      </c>
      <c r="L4927" s="33">
        <v>195981.50599973695</v>
      </c>
    </row>
    <row r="4928" spans="2:12" x14ac:dyDescent="0.25">
      <c r="B4928" s="27">
        <v>4923</v>
      </c>
      <c r="C4928" s="24">
        <v>587044.26642771065</v>
      </c>
      <c r="D4928" s="25">
        <v>2673460.6114938455</v>
      </c>
      <c r="E4928" s="25">
        <v>874214.14238272887</v>
      </c>
      <c r="F4928" s="25">
        <v>-689845.59656818584</v>
      </c>
      <c r="G4928" s="25">
        <v>-704558.32149274834</v>
      </c>
      <c r="H4928" s="25">
        <v>23219.748125708662</v>
      </c>
      <c r="I4928" s="25">
        <v>1209987.2302444158</v>
      </c>
      <c r="J4928" s="25">
        <v>2751660.181295143</v>
      </c>
      <c r="K4928" s="25">
        <v>1967154.2548802868</v>
      </c>
      <c r="L4928" s="33">
        <v>480725.16428418644</v>
      </c>
    </row>
    <row r="4929" spans="2:12" x14ac:dyDescent="0.25">
      <c r="B4929" s="27">
        <v>4924</v>
      </c>
      <c r="C4929" s="24">
        <v>-272435.59010559972</v>
      </c>
      <c r="D4929" s="25">
        <v>3406176.9519654382</v>
      </c>
      <c r="E4929" s="25">
        <v>902095.43035421148</v>
      </c>
      <c r="F4929" s="25">
        <v>949519.03763053287</v>
      </c>
      <c r="G4929" s="25">
        <v>132030.84332987107</v>
      </c>
      <c r="H4929" s="25">
        <v>283711.36501675425</v>
      </c>
      <c r="I4929" s="25">
        <v>692668.62149149599</v>
      </c>
      <c r="J4929" s="25">
        <v>1153707.9242364806</v>
      </c>
      <c r="K4929" s="25">
        <v>512124.16807504417</v>
      </c>
      <c r="L4929" s="33">
        <v>2532922.0762813683</v>
      </c>
    </row>
    <row r="4930" spans="2:12" x14ac:dyDescent="0.25">
      <c r="B4930" s="27">
        <v>4925</v>
      </c>
      <c r="C4930" s="24">
        <v>641884.37537837727</v>
      </c>
      <c r="D4930" s="25">
        <v>208657.08944214601</v>
      </c>
      <c r="E4930" s="25">
        <v>2257239.9575542519</v>
      </c>
      <c r="F4930" s="25">
        <v>423797.07553052343</v>
      </c>
      <c r="G4930" s="25">
        <v>935430.24841316044</v>
      </c>
      <c r="H4930" s="25">
        <v>85464.542178656906</v>
      </c>
      <c r="I4930" s="25">
        <v>163718.03059460036</v>
      </c>
      <c r="J4930" s="25">
        <v>784165.13225759752</v>
      </c>
      <c r="K4930" s="25">
        <v>906950.38909678441</v>
      </c>
      <c r="L4930" s="33">
        <v>629150.8311538389</v>
      </c>
    </row>
    <row r="4931" spans="2:12" x14ac:dyDescent="0.25">
      <c r="B4931" s="27">
        <v>4926</v>
      </c>
      <c r="C4931" s="24">
        <v>-23560.474020621274</v>
      </c>
      <c r="D4931" s="25">
        <v>-632396.55734938104</v>
      </c>
      <c r="E4931" s="25">
        <v>-126448.52846695669</v>
      </c>
      <c r="F4931" s="25">
        <v>1052728.3944822303</v>
      </c>
      <c r="G4931" s="25">
        <v>-130857.03494892037</v>
      </c>
      <c r="H4931" s="25">
        <v>1144704.2689705277</v>
      </c>
      <c r="I4931" s="25">
        <v>1537140.6244619433</v>
      </c>
      <c r="J4931" s="25">
        <v>884692.39293115214</v>
      </c>
      <c r="K4931" s="25">
        <v>1709599.4190096925</v>
      </c>
      <c r="L4931" s="33">
        <v>639395.71235879418</v>
      </c>
    </row>
    <row r="4932" spans="2:12" x14ac:dyDescent="0.25">
      <c r="B4932" s="27">
        <v>4927</v>
      </c>
      <c r="C4932" s="24">
        <v>-341585.39365927456</v>
      </c>
      <c r="D4932" s="25">
        <v>975167.1629921766</v>
      </c>
      <c r="E4932" s="25">
        <v>1889381.6286624703</v>
      </c>
      <c r="F4932" s="25">
        <v>2411494.99172052</v>
      </c>
      <c r="G4932" s="25">
        <v>2927111.5904990085</v>
      </c>
      <c r="H4932" s="25">
        <v>1956118.9974797028</v>
      </c>
      <c r="I4932" s="25">
        <v>-520428.17049903283</v>
      </c>
      <c r="J4932" s="25">
        <v>1635444.7306759767</v>
      </c>
      <c r="K4932" s="25">
        <v>1640239.3667175518</v>
      </c>
      <c r="L4932" s="33">
        <v>-167001.16781444149</v>
      </c>
    </row>
    <row r="4933" spans="2:12" x14ac:dyDescent="0.25">
      <c r="B4933" s="27">
        <v>4928</v>
      </c>
      <c r="C4933" s="24">
        <v>668261.31604171079</v>
      </c>
      <c r="D4933" s="25">
        <v>1914522.776555039</v>
      </c>
      <c r="E4933" s="25">
        <v>-198463.58706279006</v>
      </c>
      <c r="F4933" s="25">
        <v>1246951.0822664169</v>
      </c>
      <c r="G4933" s="25">
        <v>1877808.8229631893</v>
      </c>
      <c r="H4933" s="25">
        <v>-240198.83591200272</v>
      </c>
      <c r="I4933" s="25">
        <v>534277.59816908836</v>
      </c>
      <c r="J4933" s="25">
        <v>2044468.6993647283</v>
      </c>
      <c r="K4933" s="25">
        <v>211882.30066817859</v>
      </c>
      <c r="L4933" s="33">
        <v>-324358.49341008626</v>
      </c>
    </row>
    <row r="4934" spans="2:12" x14ac:dyDescent="0.25">
      <c r="B4934" s="27">
        <v>4929</v>
      </c>
      <c r="C4934" s="24">
        <v>346614.0051006698</v>
      </c>
      <c r="D4934" s="25">
        <v>412933.03921873076</v>
      </c>
      <c r="E4934" s="25">
        <v>1447834.6154613658</v>
      </c>
      <c r="F4934" s="25">
        <v>977702.79640206974</v>
      </c>
      <c r="G4934" s="25">
        <v>-791772.12178477459</v>
      </c>
      <c r="H4934" s="25">
        <v>10228.892067272682</v>
      </c>
      <c r="I4934" s="25">
        <v>678425.5373576358</v>
      </c>
      <c r="J4934" s="25">
        <v>424673.27067786455</v>
      </c>
      <c r="K4934" s="25">
        <v>1496767.3821970886</v>
      </c>
      <c r="L4934" s="33">
        <v>-403620.08679733099</v>
      </c>
    </row>
    <row r="4935" spans="2:12" x14ac:dyDescent="0.25">
      <c r="B4935" s="27">
        <v>4930</v>
      </c>
      <c r="C4935" s="24">
        <v>948972.49589024577</v>
      </c>
      <c r="D4935" s="25">
        <v>291596.60318076331</v>
      </c>
      <c r="E4935" s="25">
        <v>448483.05035385024</v>
      </c>
      <c r="F4935" s="25">
        <v>2899106.6655256562</v>
      </c>
      <c r="G4935" s="25">
        <v>3103279.286213865</v>
      </c>
      <c r="H4935" s="25">
        <v>1491170.683413072</v>
      </c>
      <c r="I4935" s="25">
        <v>1453282.9698838522</v>
      </c>
      <c r="J4935" s="25">
        <v>1139798.1712919539</v>
      </c>
      <c r="K4935" s="25">
        <v>376641.15809838148</v>
      </c>
      <c r="L4935" s="33">
        <v>-1205624.2346663557</v>
      </c>
    </row>
    <row r="4936" spans="2:12" x14ac:dyDescent="0.25">
      <c r="B4936" s="27">
        <v>4931</v>
      </c>
      <c r="C4936" s="24">
        <v>573624.54322352912</v>
      </c>
      <c r="D4936" s="25">
        <v>771645.07000822714</v>
      </c>
      <c r="E4936" s="25">
        <v>-522229.29093191214</v>
      </c>
      <c r="F4936" s="25">
        <v>1515231.3835777175</v>
      </c>
      <c r="G4936" s="25">
        <v>365279.19876412814</v>
      </c>
      <c r="H4936" s="25">
        <v>1745028.986887767</v>
      </c>
      <c r="I4936" s="25">
        <v>-16126.944566400722</v>
      </c>
      <c r="J4936" s="25">
        <v>-985181.63976866286</v>
      </c>
      <c r="K4936" s="25">
        <v>1252781.6237780266</v>
      </c>
      <c r="L4936" s="33">
        <v>2636760.9056171514</v>
      </c>
    </row>
    <row r="4937" spans="2:12" x14ac:dyDescent="0.25">
      <c r="B4937" s="27">
        <v>4932</v>
      </c>
      <c r="C4937" s="24">
        <v>271750.50191078754</v>
      </c>
      <c r="D4937" s="25">
        <v>-820754.68388675153</v>
      </c>
      <c r="E4937" s="25">
        <v>-1424267.5601773392</v>
      </c>
      <c r="F4937" s="25">
        <v>2330426.5032868041</v>
      </c>
      <c r="G4937" s="25">
        <v>1891017.8179472294</v>
      </c>
      <c r="H4937" s="25">
        <v>148870.17078843154</v>
      </c>
      <c r="I4937" s="25">
        <v>467520.91219633492</v>
      </c>
      <c r="J4937" s="25">
        <v>725558.9183078222</v>
      </c>
      <c r="K4937" s="25">
        <v>1150167.2392451717</v>
      </c>
      <c r="L4937" s="33">
        <v>2404969.8288369793</v>
      </c>
    </row>
    <row r="4938" spans="2:12" x14ac:dyDescent="0.25">
      <c r="B4938" s="27">
        <v>4933</v>
      </c>
      <c r="C4938" s="24">
        <v>-214361.35383333499</v>
      </c>
      <c r="D4938" s="25">
        <v>-1266507.5264993478</v>
      </c>
      <c r="E4938" s="25">
        <v>2317374.900510605</v>
      </c>
      <c r="F4938" s="25">
        <v>-189293.57812781725</v>
      </c>
      <c r="G4938" s="25">
        <v>1667535.3552066442</v>
      </c>
      <c r="H4938" s="25">
        <v>867008.10696202517</v>
      </c>
      <c r="I4938" s="25">
        <v>-404252.61322103254</v>
      </c>
      <c r="J4938" s="25">
        <v>38867.943040937185</v>
      </c>
      <c r="K4938" s="25">
        <v>356881.47191988816</v>
      </c>
      <c r="L4938" s="33">
        <v>-366984.88174461899</v>
      </c>
    </row>
    <row r="4939" spans="2:12" x14ac:dyDescent="0.25">
      <c r="B4939" s="27">
        <v>4934</v>
      </c>
      <c r="C4939" s="24">
        <v>-14884.047986164689</v>
      </c>
      <c r="D4939" s="25">
        <v>1278446.7991062729</v>
      </c>
      <c r="E4939" s="25">
        <v>857036.93218658306</v>
      </c>
      <c r="F4939" s="25">
        <v>-212264.34827681584</v>
      </c>
      <c r="G4939" s="25">
        <v>-870093.71822816227</v>
      </c>
      <c r="H4939" s="25">
        <v>863770.29136164533</v>
      </c>
      <c r="I4939" s="25">
        <v>1053682.9457871718</v>
      </c>
      <c r="J4939" s="25">
        <v>-170646.00227704551</v>
      </c>
      <c r="K4939" s="25">
        <v>1982161.4176530042</v>
      </c>
      <c r="L4939" s="33">
        <v>651012.61245384812</v>
      </c>
    </row>
    <row r="4940" spans="2:12" x14ac:dyDescent="0.25">
      <c r="B4940" s="27">
        <v>4935</v>
      </c>
      <c r="C4940" s="24">
        <v>58038.595196871553</v>
      </c>
      <c r="D4940" s="25">
        <v>559668.41479540337</v>
      </c>
      <c r="E4940" s="25">
        <v>-1149518.6786335423</v>
      </c>
      <c r="F4940" s="25">
        <v>-114273.01451537525</v>
      </c>
      <c r="G4940" s="25">
        <v>1167630.9676860152</v>
      </c>
      <c r="H4940" s="25">
        <v>1209337.406285156</v>
      </c>
      <c r="I4940" s="25">
        <v>2663363.0342470314</v>
      </c>
      <c r="J4940" s="25">
        <v>-32963.617613541428</v>
      </c>
      <c r="K4940" s="25">
        <v>63797.156278882176</v>
      </c>
      <c r="L4940" s="33">
        <v>-434658.81557004759</v>
      </c>
    </row>
    <row r="4941" spans="2:12" x14ac:dyDescent="0.25">
      <c r="B4941" s="27">
        <v>4936</v>
      </c>
      <c r="C4941" s="24">
        <v>953434.37712223921</v>
      </c>
      <c r="D4941" s="25">
        <v>-282560.16210108669</v>
      </c>
      <c r="E4941" s="25">
        <v>-998750.54642366571</v>
      </c>
      <c r="F4941" s="25">
        <v>-229890.80160384439</v>
      </c>
      <c r="G4941" s="25">
        <v>1923222.1094649984</v>
      </c>
      <c r="H4941" s="25">
        <v>-272192.02477428177</v>
      </c>
      <c r="I4941" s="25">
        <v>525636.58987193182</v>
      </c>
      <c r="J4941" s="25">
        <v>434213.38762747403</v>
      </c>
      <c r="K4941" s="25">
        <v>403899.03289330052</v>
      </c>
      <c r="L4941" s="33">
        <v>421624.28586968035</v>
      </c>
    </row>
    <row r="4942" spans="2:12" x14ac:dyDescent="0.25">
      <c r="B4942" s="27">
        <v>4937</v>
      </c>
      <c r="C4942" s="24">
        <v>1672512.1540983869</v>
      </c>
      <c r="D4942" s="25">
        <v>2225533.3737451229</v>
      </c>
      <c r="E4942" s="25">
        <v>2099550.4844668475</v>
      </c>
      <c r="F4942" s="25">
        <v>-410148.18101977417</v>
      </c>
      <c r="G4942" s="25">
        <v>1049671.9260611106</v>
      </c>
      <c r="H4942" s="25">
        <v>661577.82706829067</v>
      </c>
      <c r="I4942" s="25">
        <v>-836065.10959547851</v>
      </c>
      <c r="J4942" s="25">
        <v>152112.19580000639</v>
      </c>
      <c r="K4942" s="25">
        <v>758048.34587217448</v>
      </c>
      <c r="L4942" s="33">
        <v>-633831.38113398571</v>
      </c>
    </row>
    <row r="4943" spans="2:12" x14ac:dyDescent="0.25">
      <c r="B4943" s="27">
        <v>4938</v>
      </c>
      <c r="C4943" s="24">
        <v>3057744.3279728726</v>
      </c>
      <c r="D4943" s="25">
        <v>372738.56449925341</v>
      </c>
      <c r="E4943" s="25">
        <v>2268684.6298383186</v>
      </c>
      <c r="F4943" s="25">
        <v>1274442.3804730717</v>
      </c>
      <c r="G4943" s="25">
        <v>-70018.894026376307</v>
      </c>
      <c r="H4943" s="25">
        <v>408581.8173500956</v>
      </c>
      <c r="I4943" s="25">
        <v>586226.9306686325</v>
      </c>
      <c r="J4943" s="25">
        <v>-24019.068441003095</v>
      </c>
      <c r="K4943" s="25">
        <v>847912.1244633263</v>
      </c>
      <c r="L4943" s="33">
        <v>2032800.190431851</v>
      </c>
    </row>
    <row r="4944" spans="2:12" x14ac:dyDescent="0.25">
      <c r="B4944" s="27">
        <v>4939</v>
      </c>
      <c r="C4944" s="24">
        <v>1271808.2170906155</v>
      </c>
      <c r="D4944" s="25">
        <v>-580095.57799743349</v>
      </c>
      <c r="E4944" s="25">
        <v>1258451.3873126255</v>
      </c>
      <c r="F4944" s="25">
        <v>778550.17336654291</v>
      </c>
      <c r="G4944" s="25">
        <v>1147267.3342928421</v>
      </c>
      <c r="H4944" s="25">
        <v>1864752.3142345096</v>
      </c>
      <c r="I4944" s="25">
        <v>1013605.8913969342</v>
      </c>
      <c r="J4944" s="25">
        <v>1384507.8155596009</v>
      </c>
      <c r="K4944" s="25">
        <v>1994471.3906298252</v>
      </c>
      <c r="L4944" s="33">
        <v>-354501.35311732301</v>
      </c>
    </row>
    <row r="4945" spans="2:12" x14ac:dyDescent="0.25">
      <c r="B4945" s="27">
        <v>4940</v>
      </c>
      <c r="C4945" s="24">
        <v>-342226.34821388545</v>
      </c>
      <c r="D4945" s="25">
        <v>-466163.35934718931</v>
      </c>
      <c r="E4945" s="25">
        <v>1931627.4455358731</v>
      </c>
      <c r="F4945" s="25">
        <v>1558402.0664254948</v>
      </c>
      <c r="G4945" s="25">
        <v>36221.519128777087</v>
      </c>
      <c r="H4945" s="25">
        <v>1114366.1876867609</v>
      </c>
      <c r="I4945" s="25">
        <v>503523.97309697187</v>
      </c>
      <c r="J4945" s="25">
        <v>1422672.5107182804</v>
      </c>
      <c r="K4945" s="25">
        <v>1490317.76359409</v>
      </c>
      <c r="L4945" s="33">
        <v>1678400.8633439769</v>
      </c>
    </row>
    <row r="4946" spans="2:12" x14ac:dyDescent="0.25">
      <c r="B4946" s="27">
        <v>4941</v>
      </c>
      <c r="C4946" s="24">
        <v>476318.37273930479</v>
      </c>
      <c r="D4946" s="25">
        <v>240089.27640656987</v>
      </c>
      <c r="E4946" s="25">
        <v>1332614.6234613517</v>
      </c>
      <c r="F4946" s="25">
        <v>626820.27852948196</v>
      </c>
      <c r="G4946" s="25">
        <v>1417782.8622509614</v>
      </c>
      <c r="H4946" s="25">
        <v>947808.93554473482</v>
      </c>
      <c r="I4946" s="25">
        <v>485069.44454448624</v>
      </c>
      <c r="J4946" s="25">
        <v>1536015.0063512232</v>
      </c>
      <c r="K4946" s="25">
        <v>1959536.2647071071</v>
      </c>
      <c r="L4946" s="33">
        <v>1815462.9060774366</v>
      </c>
    </row>
    <row r="4947" spans="2:12" x14ac:dyDescent="0.25">
      <c r="B4947" s="27">
        <v>4942</v>
      </c>
      <c r="C4947" s="24">
        <v>1343977.0294471867</v>
      </c>
      <c r="D4947" s="25">
        <v>1788178.7596081179</v>
      </c>
      <c r="E4947" s="25">
        <v>2746975.3451666543</v>
      </c>
      <c r="F4947" s="25">
        <v>680620.51065344922</v>
      </c>
      <c r="G4947" s="25">
        <v>2344748.6121863378</v>
      </c>
      <c r="H4947" s="25">
        <v>1277200.8623850755</v>
      </c>
      <c r="I4947" s="25">
        <v>823755.52488602512</v>
      </c>
      <c r="J4947" s="25">
        <v>1135275.3362237569</v>
      </c>
      <c r="K4947" s="25">
        <v>-153690.3822240876</v>
      </c>
      <c r="L4947" s="33">
        <v>1466163.3756230315</v>
      </c>
    </row>
    <row r="4948" spans="2:12" x14ac:dyDescent="0.25">
      <c r="B4948" s="27">
        <v>4943</v>
      </c>
      <c r="C4948" s="24">
        <v>2608481.7302507507</v>
      </c>
      <c r="D4948" s="25">
        <v>1522100.6793581578</v>
      </c>
      <c r="E4948" s="25">
        <v>2109842.6124981153</v>
      </c>
      <c r="F4948" s="25">
        <v>1433175.1712404741</v>
      </c>
      <c r="G4948" s="25">
        <v>-1256261.2509878911</v>
      </c>
      <c r="H4948" s="25">
        <v>199921.58949348517</v>
      </c>
      <c r="I4948" s="25">
        <v>-663509.08762383834</v>
      </c>
      <c r="J4948" s="25">
        <v>2665597.2340625096</v>
      </c>
      <c r="K4948" s="25">
        <v>1586313.0311696208</v>
      </c>
      <c r="L4948" s="33">
        <v>3120531.1300073909</v>
      </c>
    </row>
    <row r="4949" spans="2:12" x14ac:dyDescent="0.25">
      <c r="B4949" s="27">
        <v>4944</v>
      </c>
      <c r="C4949" s="24">
        <v>1663092.6171983704</v>
      </c>
      <c r="D4949" s="25">
        <v>93425.193918253761</v>
      </c>
      <c r="E4949" s="25">
        <v>80169.211727227084</v>
      </c>
      <c r="F4949" s="25">
        <v>1653666.2408999205</v>
      </c>
      <c r="G4949" s="25">
        <v>1043682.1200086167</v>
      </c>
      <c r="H4949" s="25">
        <v>1388521.7713449746</v>
      </c>
      <c r="I4949" s="25">
        <v>-693881.31037238939</v>
      </c>
      <c r="J4949" s="25">
        <v>384674.1222765008</v>
      </c>
      <c r="K4949" s="25">
        <v>3293669.0919161243</v>
      </c>
      <c r="L4949" s="33">
        <v>622593.86466020159</v>
      </c>
    </row>
    <row r="4950" spans="2:12" x14ac:dyDescent="0.25">
      <c r="B4950" s="27">
        <v>4945</v>
      </c>
      <c r="C4950" s="24">
        <v>2625107.5299844504</v>
      </c>
      <c r="D4950" s="25">
        <v>103474.41049133427</v>
      </c>
      <c r="E4950" s="25">
        <v>2009433.7796598384</v>
      </c>
      <c r="F4950" s="25">
        <v>1209983.0535334931</v>
      </c>
      <c r="G4950" s="25">
        <v>-647011.76849974785</v>
      </c>
      <c r="H4950" s="25">
        <v>473748.83305784129</v>
      </c>
      <c r="I4950" s="25">
        <v>260204.2127818251</v>
      </c>
      <c r="J4950" s="25">
        <v>1095391.2807194227</v>
      </c>
      <c r="K4950" s="25">
        <v>-260492.4118648977</v>
      </c>
      <c r="L4950" s="33">
        <v>-296243.01079762727</v>
      </c>
    </row>
    <row r="4951" spans="2:12" x14ac:dyDescent="0.25">
      <c r="B4951" s="27">
        <v>4946</v>
      </c>
      <c r="C4951" s="24">
        <v>4215240.9021278275</v>
      </c>
      <c r="D4951" s="25">
        <v>1854907.4677201398</v>
      </c>
      <c r="E4951" s="25">
        <v>705625.15140346903</v>
      </c>
      <c r="F4951" s="25">
        <v>-344666.11286781542</v>
      </c>
      <c r="G4951" s="25">
        <v>984357.06663490925</v>
      </c>
      <c r="H4951" s="25">
        <v>1589791.6866790112</v>
      </c>
      <c r="I4951" s="25">
        <v>-629903.06516316533</v>
      </c>
      <c r="J4951" s="25">
        <v>362849.54822246358</v>
      </c>
      <c r="K4951" s="25">
        <v>2443.9875351618975</v>
      </c>
      <c r="L4951" s="33">
        <v>1230890.0392344957</v>
      </c>
    </row>
    <row r="4952" spans="2:12" x14ac:dyDescent="0.25">
      <c r="B4952" s="27">
        <v>4947</v>
      </c>
      <c r="C4952" s="24">
        <v>-793029.61018092372</v>
      </c>
      <c r="D4952" s="25">
        <v>-2623579.1175897233</v>
      </c>
      <c r="E4952" s="25">
        <v>145696.89294765983</v>
      </c>
      <c r="F4952" s="25">
        <v>2321201.7361547826</v>
      </c>
      <c r="G4952" s="25">
        <v>705108.09051300958</v>
      </c>
      <c r="H4952" s="25">
        <v>272074.98892786633</v>
      </c>
      <c r="I4952" s="25">
        <v>367646.07535775378</v>
      </c>
      <c r="J4952" s="25">
        <v>747585.87420170754</v>
      </c>
      <c r="K4952" s="25">
        <v>1924464.7118554139</v>
      </c>
      <c r="L4952" s="33">
        <v>600620.39337414224</v>
      </c>
    </row>
    <row r="4953" spans="2:12" x14ac:dyDescent="0.25">
      <c r="B4953" s="27">
        <v>4948</v>
      </c>
      <c r="C4953" s="24">
        <v>447882.47561746556</v>
      </c>
      <c r="D4953" s="25">
        <v>-2305920.4041030575</v>
      </c>
      <c r="E4953" s="25">
        <v>-1173438.1681568655</v>
      </c>
      <c r="F4953" s="25">
        <v>498323.74511357863</v>
      </c>
      <c r="G4953" s="25">
        <v>1155964.0012911102</v>
      </c>
      <c r="H4953" s="25">
        <v>1073701.1925614378</v>
      </c>
      <c r="I4953" s="25">
        <v>3484252.8300449043</v>
      </c>
      <c r="J4953" s="25">
        <v>358852.2405281472</v>
      </c>
      <c r="K4953" s="25">
        <v>2494989.4221499306</v>
      </c>
      <c r="L4953" s="33">
        <v>151843.9124610452</v>
      </c>
    </row>
    <row r="4954" spans="2:12" x14ac:dyDescent="0.25">
      <c r="B4954" s="27">
        <v>4949</v>
      </c>
      <c r="C4954" s="24">
        <v>1301040.4083035542</v>
      </c>
      <c r="D4954" s="25">
        <v>-1749300.7625356778</v>
      </c>
      <c r="E4954" s="25">
        <v>1100608.6723112292</v>
      </c>
      <c r="F4954" s="25">
        <v>-456178.27017587516</v>
      </c>
      <c r="G4954" s="25">
        <v>1189531.4616185734</v>
      </c>
      <c r="H4954" s="25">
        <v>1960431.6821480105</v>
      </c>
      <c r="I4954" s="25">
        <v>455848.71034144703</v>
      </c>
      <c r="J4954" s="25">
        <v>1572626.3959769206</v>
      </c>
      <c r="K4954" s="25">
        <v>1800105.5449542822</v>
      </c>
      <c r="L4954" s="33">
        <v>1149666.3524551992</v>
      </c>
    </row>
    <row r="4955" spans="2:12" x14ac:dyDescent="0.25">
      <c r="B4955" s="27">
        <v>4950</v>
      </c>
      <c r="C4955" s="24">
        <v>2192375.249052925</v>
      </c>
      <c r="D4955" s="25">
        <v>3202550.1790763997</v>
      </c>
      <c r="E4955" s="25">
        <v>162808.35688437335</v>
      </c>
      <c r="F4955" s="25">
        <v>-1633588.7776959976</v>
      </c>
      <c r="G4955" s="25">
        <v>57589.029348412063</v>
      </c>
      <c r="H4955" s="25">
        <v>1670254.3751140982</v>
      </c>
      <c r="I4955" s="25">
        <v>772621.81097454019</v>
      </c>
      <c r="J4955" s="25">
        <v>613820.80773854768</v>
      </c>
      <c r="K4955" s="25">
        <v>-946802.24877328333</v>
      </c>
      <c r="L4955" s="33">
        <v>416104.31190150604</v>
      </c>
    </row>
    <row r="4956" spans="2:12" x14ac:dyDescent="0.25">
      <c r="B4956" s="27">
        <v>4951</v>
      </c>
      <c r="C4956" s="24">
        <v>2033453.0931776371</v>
      </c>
      <c r="D4956" s="25">
        <v>3736153.600021204</v>
      </c>
      <c r="E4956" s="25">
        <v>-2517.4518341682851</v>
      </c>
      <c r="F4956" s="25">
        <v>652464.79638267867</v>
      </c>
      <c r="G4956" s="25">
        <v>475177.55308668129</v>
      </c>
      <c r="H4956" s="25">
        <v>-655433.64031046117</v>
      </c>
      <c r="I4956" s="25">
        <v>1297894.5226774793</v>
      </c>
      <c r="J4956" s="25">
        <v>307605.31706624292</v>
      </c>
      <c r="K4956" s="25">
        <v>1717117.8700163187</v>
      </c>
      <c r="L4956" s="33">
        <v>-1932360.6208945801</v>
      </c>
    </row>
    <row r="4957" spans="2:12" x14ac:dyDescent="0.25">
      <c r="B4957" s="27">
        <v>4952</v>
      </c>
      <c r="C4957" s="24">
        <v>-3085229.6025215979</v>
      </c>
      <c r="D4957" s="25">
        <v>466301.19667015178</v>
      </c>
      <c r="E4957" s="25">
        <v>2630840.0344485729</v>
      </c>
      <c r="F4957" s="25">
        <v>1934534.2803417421</v>
      </c>
      <c r="G4957" s="25">
        <v>-776048.505888802</v>
      </c>
      <c r="H4957" s="25">
        <v>672180.5078702243</v>
      </c>
      <c r="I4957" s="25">
        <v>3140885.4367454676</v>
      </c>
      <c r="J4957" s="25">
        <v>1666072.8952894537</v>
      </c>
      <c r="K4957" s="25">
        <v>1084370.0756311943</v>
      </c>
      <c r="L4957" s="33">
        <v>1567425.575022188</v>
      </c>
    </row>
    <row r="4958" spans="2:12" x14ac:dyDescent="0.25">
      <c r="B4958" s="27">
        <v>4953</v>
      </c>
      <c r="C4958" s="24">
        <v>233485.15153232543</v>
      </c>
      <c r="D4958" s="25">
        <v>837990.5606770278</v>
      </c>
      <c r="E4958" s="25">
        <v>503410.95740667451</v>
      </c>
      <c r="F4958" s="25">
        <v>1010384.1079766359</v>
      </c>
      <c r="G4958" s="25">
        <v>498728.86037425417</v>
      </c>
      <c r="H4958" s="25">
        <v>1159616.189778131</v>
      </c>
      <c r="I4958" s="25">
        <v>1572338.98961729</v>
      </c>
      <c r="J4958" s="25">
        <v>1142566.0863874415</v>
      </c>
      <c r="K4958" s="25">
        <v>-511725.73708352819</v>
      </c>
      <c r="L4958" s="33">
        <v>601112.65502178948</v>
      </c>
    </row>
    <row r="4959" spans="2:12" x14ac:dyDescent="0.25">
      <c r="B4959" s="27">
        <v>4954</v>
      </c>
      <c r="C4959" s="24">
        <v>1073641.6822737302</v>
      </c>
      <c r="D4959" s="25">
        <v>-138162.63621775201</v>
      </c>
      <c r="E4959" s="25">
        <v>2037544.0914076893</v>
      </c>
      <c r="F4959" s="25">
        <v>2144591.9620214249</v>
      </c>
      <c r="G4959" s="25">
        <v>695649.04878301546</v>
      </c>
      <c r="H4959" s="25">
        <v>643186.09989071265</v>
      </c>
      <c r="I4959" s="25">
        <v>43038.181030033156</v>
      </c>
      <c r="J4959" s="25">
        <v>358435.93595922645</v>
      </c>
      <c r="K4959" s="25">
        <v>436942.19120523613</v>
      </c>
      <c r="L4959" s="33">
        <v>394878.27184567275</v>
      </c>
    </row>
    <row r="4960" spans="2:12" x14ac:dyDescent="0.25">
      <c r="B4960" s="27">
        <v>4955</v>
      </c>
      <c r="C4960" s="24">
        <v>638284.74060570635</v>
      </c>
      <c r="D4960" s="25">
        <v>2401902.3558836016</v>
      </c>
      <c r="E4960" s="25">
        <v>733306.10225220677</v>
      </c>
      <c r="F4960" s="25">
        <v>-1171434.9061074364</v>
      </c>
      <c r="G4960" s="25">
        <v>-890512.96345349867</v>
      </c>
      <c r="H4960" s="25">
        <v>2979626.2958219196</v>
      </c>
      <c r="I4960" s="25">
        <v>1606180.7013916345</v>
      </c>
      <c r="J4960" s="25">
        <v>1062071.7004245473</v>
      </c>
      <c r="K4960" s="25">
        <v>-93429.273325112648</v>
      </c>
      <c r="L4960" s="33">
        <v>-223062.97584864544</v>
      </c>
    </row>
    <row r="4961" spans="2:12" x14ac:dyDescent="0.25">
      <c r="B4961" s="27">
        <v>4956</v>
      </c>
      <c r="C4961" s="24">
        <v>1067983.5987652438</v>
      </c>
      <c r="D4961" s="25">
        <v>1045420.5732058724</v>
      </c>
      <c r="E4961" s="25">
        <v>940837.9433261659</v>
      </c>
      <c r="F4961" s="25">
        <v>-345318.58009032952</v>
      </c>
      <c r="G4961" s="25">
        <v>264036.49638393382</v>
      </c>
      <c r="H4961" s="25">
        <v>2030629.4394952361</v>
      </c>
      <c r="I4961" s="25">
        <v>1431746.1612523887</v>
      </c>
      <c r="J4961" s="25">
        <v>433439.07488024514</v>
      </c>
      <c r="K4961" s="25">
        <v>-85681.380291154608</v>
      </c>
      <c r="L4961" s="33">
        <v>-779555.59697739501</v>
      </c>
    </row>
    <row r="4962" spans="2:12" x14ac:dyDescent="0.25">
      <c r="B4962" s="27">
        <v>4957</v>
      </c>
      <c r="C4962" s="24">
        <v>841181.36887798924</v>
      </c>
      <c r="D4962" s="25">
        <v>1873845.268950175</v>
      </c>
      <c r="E4962" s="25">
        <v>1126340.1704268008</v>
      </c>
      <c r="F4962" s="25">
        <v>436692.37009426067</v>
      </c>
      <c r="G4962" s="25">
        <v>609895.89658605866</v>
      </c>
      <c r="H4962" s="25">
        <v>159307.42927644029</v>
      </c>
      <c r="I4962" s="25">
        <v>1122961.2723225649</v>
      </c>
      <c r="J4962" s="25">
        <v>745468.46254019998</v>
      </c>
      <c r="K4962" s="25">
        <v>1528314.2139552683</v>
      </c>
      <c r="L4962" s="33">
        <v>666594.60334992316</v>
      </c>
    </row>
    <row r="4963" spans="2:12" x14ac:dyDescent="0.25">
      <c r="B4963" s="27">
        <v>4958</v>
      </c>
      <c r="C4963" s="24">
        <v>-823055.99830457009</v>
      </c>
      <c r="D4963" s="25">
        <v>2271821.6272698464</v>
      </c>
      <c r="E4963" s="25">
        <v>586516.48422039673</v>
      </c>
      <c r="F4963" s="25">
        <v>1111768.7133052903</v>
      </c>
      <c r="G4963" s="25">
        <v>-9988.1871334216557</v>
      </c>
      <c r="H4963" s="25">
        <v>1373319.0125406999</v>
      </c>
      <c r="I4963" s="25">
        <v>957474.44595938222</v>
      </c>
      <c r="J4963" s="25">
        <v>-1109684.7693002042</v>
      </c>
      <c r="K4963" s="25">
        <v>1353167.0998861166</v>
      </c>
      <c r="L4963" s="33">
        <v>2542372.5125647336</v>
      </c>
    </row>
    <row r="4964" spans="2:12" x14ac:dyDescent="0.25">
      <c r="B4964" s="27">
        <v>4959</v>
      </c>
      <c r="C4964" s="24">
        <v>-796814.04603798687</v>
      </c>
      <c r="D4964" s="25">
        <v>626999.21633359557</v>
      </c>
      <c r="E4964" s="25">
        <v>102057.64155026339</v>
      </c>
      <c r="F4964" s="25">
        <v>-355560.04993677884</v>
      </c>
      <c r="G4964" s="25">
        <v>-1320203.6221416686</v>
      </c>
      <c r="H4964" s="25">
        <v>229338.82779962569</v>
      </c>
      <c r="I4964" s="25">
        <v>925786.65256487671</v>
      </c>
      <c r="J4964" s="25">
        <v>699107.76075190073</v>
      </c>
      <c r="K4964" s="25">
        <v>1184269.7022380903</v>
      </c>
      <c r="L4964" s="33">
        <v>113877.84100164007</v>
      </c>
    </row>
    <row r="4965" spans="2:12" x14ac:dyDescent="0.25">
      <c r="B4965" s="27">
        <v>4960</v>
      </c>
      <c r="C4965" s="24">
        <v>960284.94561512396</v>
      </c>
      <c r="D4965" s="25">
        <v>-1131262.7095548529</v>
      </c>
      <c r="E4965" s="25">
        <v>561567.89334035153</v>
      </c>
      <c r="F4965" s="25">
        <v>1272563.4399034567</v>
      </c>
      <c r="G4965" s="25">
        <v>-705572.88548694039</v>
      </c>
      <c r="H4965" s="25">
        <v>1309691.7913298304</v>
      </c>
      <c r="I4965" s="25">
        <v>858215.68927414715</v>
      </c>
      <c r="J4965" s="25">
        <v>3046763.9033534536</v>
      </c>
      <c r="K4965" s="25">
        <v>1190574.3589151162</v>
      </c>
      <c r="L4965" s="33">
        <v>733250.00746582961</v>
      </c>
    </row>
    <row r="4966" spans="2:12" x14ac:dyDescent="0.25">
      <c r="B4966" s="27">
        <v>4961</v>
      </c>
      <c r="C4966" s="24">
        <v>-351465.33549243165</v>
      </c>
      <c r="D4966" s="25">
        <v>1539815.650502698</v>
      </c>
      <c r="E4966" s="25">
        <v>1011565.5612725252</v>
      </c>
      <c r="F4966" s="25">
        <v>1249934.705172318</v>
      </c>
      <c r="G4966" s="25">
        <v>978280.99515952263</v>
      </c>
      <c r="H4966" s="25">
        <v>1759756.2566011297</v>
      </c>
      <c r="I4966" s="25">
        <v>-576722.71581589431</v>
      </c>
      <c r="J4966" s="25">
        <v>952584.51792325685</v>
      </c>
      <c r="K4966" s="25">
        <v>1509648.1800666945</v>
      </c>
      <c r="L4966" s="33">
        <v>1837046.2562634004</v>
      </c>
    </row>
    <row r="4967" spans="2:12" x14ac:dyDescent="0.25">
      <c r="B4967" s="27">
        <v>4962</v>
      </c>
      <c r="C4967" s="24">
        <v>1250561.600208635</v>
      </c>
      <c r="D4967" s="25">
        <v>160855.60012422828</v>
      </c>
      <c r="E4967" s="25">
        <v>-2539775.7112487098</v>
      </c>
      <c r="F4967" s="25">
        <v>931462.15580367576</v>
      </c>
      <c r="G4967" s="25">
        <v>2132615.4945318196</v>
      </c>
      <c r="H4967" s="25">
        <v>1215007.1302897455</v>
      </c>
      <c r="I4967" s="25">
        <v>1011706.5316105871</v>
      </c>
      <c r="J4967" s="25">
        <v>937607.0886686109</v>
      </c>
      <c r="K4967" s="25">
        <v>1732545.8184778919</v>
      </c>
      <c r="L4967" s="33">
        <v>2905423.0563705089</v>
      </c>
    </row>
    <row r="4968" spans="2:12" x14ac:dyDescent="0.25">
      <c r="B4968" s="27">
        <v>4963</v>
      </c>
      <c r="C4968" s="24">
        <v>1274440.3350613723</v>
      </c>
      <c r="D4968" s="25">
        <v>491709.92503438378</v>
      </c>
      <c r="E4968" s="25">
        <v>498181.12021613028</v>
      </c>
      <c r="F4968" s="25">
        <v>892910.48250373686</v>
      </c>
      <c r="G4968" s="25">
        <v>478463.8561098408</v>
      </c>
      <c r="H4968" s="25">
        <v>-30719.838778160512</v>
      </c>
      <c r="I4968" s="25">
        <v>506020.95696048997</v>
      </c>
      <c r="J4968" s="25">
        <v>-1444112.0374764409</v>
      </c>
      <c r="K4968" s="25">
        <v>949485.00116919307</v>
      </c>
      <c r="L4968" s="33">
        <v>2592156.3601182434</v>
      </c>
    </row>
    <row r="4969" spans="2:12" x14ac:dyDescent="0.25">
      <c r="B4969" s="27">
        <v>4964</v>
      </c>
      <c r="C4969" s="24">
        <v>-120210.13244609768</v>
      </c>
      <c r="D4969" s="25">
        <v>540033.61673955619</v>
      </c>
      <c r="E4969" s="25">
        <v>1083744.6578399083</v>
      </c>
      <c r="F4969" s="25">
        <v>1653112.7815245837</v>
      </c>
      <c r="G4969" s="25">
        <v>590057.80573768727</v>
      </c>
      <c r="H4969" s="25">
        <v>789771.99530786788</v>
      </c>
      <c r="I4969" s="25">
        <v>1555342.4909963836</v>
      </c>
      <c r="J4969" s="25">
        <v>2427598.902729637</v>
      </c>
      <c r="K4969" s="25">
        <v>834802.87233300507</v>
      </c>
      <c r="L4969" s="33">
        <v>-347504.76144188829</v>
      </c>
    </row>
    <row r="4970" spans="2:12" x14ac:dyDescent="0.25">
      <c r="B4970" s="27">
        <v>4965</v>
      </c>
      <c r="C4970" s="24">
        <v>2310253.0102738822</v>
      </c>
      <c r="D4970" s="25">
        <v>-582906.58208703715</v>
      </c>
      <c r="E4970" s="25">
        <v>1844217.6452600616</v>
      </c>
      <c r="F4970" s="25">
        <v>626695.96614450542</v>
      </c>
      <c r="G4970" s="25">
        <v>-511412.75418536877</v>
      </c>
      <c r="H4970" s="25">
        <v>784538.81425398774</v>
      </c>
      <c r="I4970" s="25">
        <v>1196337.8517897697</v>
      </c>
      <c r="J4970" s="25">
        <v>-781600.80365764536</v>
      </c>
      <c r="K4970" s="25">
        <v>1845642.5715974728</v>
      </c>
      <c r="L4970" s="33">
        <v>1803370.2500181189</v>
      </c>
    </row>
    <row r="4971" spans="2:12" x14ac:dyDescent="0.25">
      <c r="B4971" s="27">
        <v>4966</v>
      </c>
      <c r="C4971" s="24">
        <v>774042.10276261903</v>
      </c>
      <c r="D4971" s="25">
        <v>1378969.3199331015</v>
      </c>
      <c r="E4971" s="25">
        <v>1722915.3229746111</v>
      </c>
      <c r="F4971" s="25">
        <v>1268798.3057926651</v>
      </c>
      <c r="G4971" s="25">
        <v>1673400.2245869008</v>
      </c>
      <c r="H4971" s="25">
        <v>-446197.85122221662</v>
      </c>
      <c r="I4971" s="25">
        <v>626015.30910054594</v>
      </c>
      <c r="J4971" s="25">
        <v>2299873.6435771426</v>
      </c>
      <c r="K4971" s="25">
        <v>486154.02574332384</v>
      </c>
      <c r="L4971" s="33">
        <v>543599.76249010861</v>
      </c>
    </row>
    <row r="4972" spans="2:12" x14ac:dyDescent="0.25">
      <c r="B4972" s="27">
        <v>4967</v>
      </c>
      <c r="C4972" s="24">
        <v>2635492.1454168754</v>
      </c>
      <c r="D4972" s="25">
        <v>-772670.7914986643</v>
      </c>
      <c r="E4972" s="25">
        <v>240987.79234002437</v>
      </c>
      <c r="F4972" s="25">
        <v>1072767.3958688015</v>
      </c>
      <c r="G4972" s="25">
        <v>1297071.391188853</v>
      </c>
      <c r="H4972" s="25">
        <v>266639.72318620421</v>
      </c>
      <c r="I4972" s="25">
        <v>331311.49000868248</v>
      </c>
      <c r="J4972" s="25">
        <v>-184104.90358494082</v>
      </c>
      <c r="K4972" s="25">
        <v>497863.43798147142</v>
      </c>
      <c r="L4972" s="33">
        <v>-611544.36856477382</v>
      </c>
    </row>
    <row r="4973" spans="2:12" x14ac:dyDescent="0.25">
      <c r="B4973" s="27">
        <v>4968</v>
      </c>
      <c r="C4973" s="24">
        <v>-1392279.1900352431</v>
      </c>
      <c r="D4973" s="25">
        <v>1054939.6850313842</v>
      </c>
      <c r="E4973" s="25">
        <v>1190655.8749831347</v>
      </c>
      <c r="F4973" s="25">
        <v>1504524.0303622284</v>
      </c>
      <c r="G4973" s="25">
        <v>1099071.5249107191</v>
      </c>
      <c r="H4973" s="25">
        <v>285270.40285304841</v>
      </c>
      <c r="I4973" s="25">
        <v>-841216.76693231752</v>
      </c>
      <c r="J4973" s="25">
        <v>1929371.0466966582</v>
      </c>
      <c r="K4973" s="25">
        <v>438931.63387125824</v>
      </c>
      <c r="L4973" s="33">
        <v>768900.95371027105</v>
      </c>
    </row>
    <row r="4974" spans="2:12" x14ac:dyDescent="0.25">
      <c r="B4974" s="27">
        <v>4969</v>
      </c>
      <c r="C4974" s="24">
        <v>-661624.33565145824</v>
      </c>
      <c r="D4974" s="25">
        <v>169737.11327033257</v>
      </c>
      <c r="E4974" s="25">
        <v>1391228.236927052</v>
      </c>
      <c r="F4974" s="25">
        <v>93937.119064790197</v>
      </c>
      <c r="G4974" s="25">
        <v>1124366.9007063424</v>
      </c>
      <c r="H4974" s="25">
        <v>143517.62895862386</v>
      </c>
      <c r="I4974" s="25">
        <v>2542552.4002207522</v>
      </c>
      <c r="J4974" s="25">
        <v>-103522.05190464202</v>
      </c>
      <c r="K4974" s="25">
        <v>-930181.86282256339</v>
      </c>
      <c r="L4974" s="33">
        <v>297546.98100867216</v>
      </c>
    </row>
    <row r="4975" spans="2:12" x14ac:dyDescent="0.25">
      <c r="B4975" s="27">
        <v>4970</v>
      </c>
      <c r="C4975" s="24">
        <v>519558.02239431627</v>
      </c>
      <c r="D4975" s="25">
        <v>1039039.9727049973</v>
      </c>
      <c r="E4975" s="25">
        <v>2007321.0011342335</v>
      </c>
      <c r="F4975" s="25">
        <v>2044781.3106379071</v>
      </c>
      <c r="G4975" s="25">
        <v>1506170.4510694714</v>
      </c>
      <c r="H4975" s="25">
        <v>316676.49269415624</v>
      </c>
      <c r="I4975" s="25">
        <v>1195245.6546703256</v>
      </c>
      <c r="J4975" s="25">
        <v>-152372.31506472593</v>
      </c>
      <c r="K4975" s="25">
        <v>-678985.32922394248</v>
      </c>
      <c r="L4975" s="33">
        <v>1064389.4398480402</v>
      </c>
    </row>
    <row r="4976" spans="2:12" x14ac:dyDescent="0.25">
      <c r="B4976" s="27">
        <v>4971</v>
      </c>
      <c r="C4976" s="24">
        <v>-426491.93092477508</v>
      </c>
      <c r="D4976" s="25">
        <v>1833872.0255070245</v>
      </c>
      <c r="E4976" s="25">
        <v>518917.45577803394</v>
      </c>
      <c r="F4976" s="25">
        <v>370979.29716171883</v>
      </c>
      <c r="G4976" s="25">
        <v>281789.27887260262</v>
      </c>
      <c r="H4976" s="25">
        <v>1616809.4849623498</v>
      </c>
      <c r="I4976" s="25">
        <v>600047.19774025027</v>
      </c>
      <c r="J4976" s="25">
        <v>376438.57778062299</v>
      </c>
      <c r="K4976" s="25">
        <v>-53740.942709892057</v>
      </c>
      <c r="L4976" s="33">
        <v>3867504.9195427904</v>
      </c>
    </row>
    <row r="4977" spans="2:12" x14ac:dyDescent="0.25">
      <c r="B4977" s="27">
        <v>4972</v>
      </c>
      <c r="C4977" s="24">
        <v>-617034.57915283227</v>
      </c>
      <c r="D4977" s="25">
        <v>542890.57014339045</v>
      </c>
      <c r="E4977" s="25">
        <v>1089217.0813753856</v>
      </c>
      <c r="F4977" s="25">
        <v>1045575.6607138496</v>
      </c>
      <c r="G4977" s="25">
        <v>1726840.7380289487</v>
      </c>
      <c r="H4977" s="25">
        <v>608255.5098350374</v>
      </c>
      <c r="I4977" s="25">
        <v>2044233.4085315308</v>
      </c>
      <c r="J4977" s="25">
        <v>394657.55660054274</v>
      </c>
      <c r="K4977" s="25">
        <v>295806.55051842285</v>
      </c>
      <c r="L4977" s="33">
        <v>-93138.296202520374</v>
      </c>
    </row>
    <row r="4978" spans="2:12" x14ac:dyDescent="0.25">
      <c r="B4978" s="27">
        <v>4973</v>
      </c>
      <c r="C4978" s="24">
        <v>1060323.2854012451</v>
      </c>
      <c r="D4978" s="25">
        <v>1029431.6939971056</v>
      </c>
      <c r="E4978" s="25">
        <v>670526.59972512256</v>
      </c>
      <c r="F4978" s="25">
        <v>914426.97532118112</v>
      </c>
      <c r="G4978" s="25">
        <v>860118.57117621601</v>
      </c>
      <c r="H4978" s="25">
        <v>164534.29478375521</v>
      </c>
      <c r="I4978" s="25">
        <v>-153166.40632359637</v>
      </c>
      <c r="J4978" s="25">
        <v>968848.54039151315</v>
      </c>
      <c r="K4978" s="25">
        <v>1657894.3490032917</v>
      </c>
      <c r="L4978" s="33">
        <v>-243351.40474217385</v>
      </c>
    </row>
    <row r="4979" spans="2:12" x14ac:dyDescent="0.25">
      <c r="B4979" s="27">
        <v>4974</v>
      </c>
      <c r="C4979" s="24">
        <v>3065982.3954485208</v>
      </c>
      <c r="D4979" s="25">
        <v>1022238.6334368056</v>
      </c>
      <c r="E4979" s="25">
        <v>593152.4199096337</v>
      </c>
      <c r="F4979" s="25">
        <v>712946.78229240887</v>
      </c>
      <c r="G4979" s="25">
        <v>384932.12202668516</v>
      </c>
      <c r="H4979" s="25">
        <v>76936.431178842671</v>
      </c>
      <c r="I4979" s="25">
        <v>1925398.3779626028</v>
      </c>
      <c r="J4979" s="25">
        <v>798875.75344120525</v>
      </c>
      <c r="K4979" s="25">
        <v>1341130.5825553411</v>
      </c>
      <c r="L4979" s="33">
        <v>587646.47240898572</v>
      </c>
    </row>
    <row r="4980" spans="2:12" x14ac:dyDescent="0.25">
      <c r="B4980" s="27">
        <v>4975</v>
      </c>
      <c r="C4980" s="24">
        <v>-60465.24844480399</v>
      </c>
      <c r="D4980" s="25">
        <v>652878.23161547724</v>
      </c>
      <c r="E4980" s="25">
        <v>1763329.1332620825</v>
      </c>
      <c r="F4980" s="25">
        <v>1058889.8499752283</v>
      </c>
      <c r="G4980" s="25">
        <v>1260560.6355266208</v>
      </c>
      <c r="H4980" s="25">
        <v>845704.29870753223</v>
      </c>
      <c r="I4980" s="25">
        <v>1079882.8830709858</v>
      </c>
      <c r="J4980" s="25">
        <v>669544.77819295507</v>
      </c>
      <c r="K4980" s="25">
        <v>40842.560233431403</v>
      </c>
      <c r="L4980" s="33">
        <v>460427.89926878968</v>
      </c>
    </row>
    <row r="4981" spans="2:12" x14ac:dyDescent="0.25">
      <c r="B4981" s="27">
        <v>4976</v>
      </c>
      <c r="C4981" s="24">
        <v>307435.54054394318</v>
      </c>
      <c r="D4981" s="25">
        <v>2358713.8619128363</v>
      </c>
      <c r="E4981" s="25">
        <v>-1034909.4819578638</v>
      </c>
      <c r="F4981" s="25">
        <v>-914177.28461685032</v>
      </c>
      <c r="G4981" s="25">
        <v>869592.22713102866</v>
      </c>
      <c r="H4981" s="25">
        <v>1296421.7838087939</v>
      </c>
      <c r="I4981" s="25">
        <v>1774191.5889982237</v>
      </c>
      <c r="J4981" s="25">
        <v>596313.61875270959</v>
      </c>
      <c r="K4981" s="25">
        <v>37319.756469216663</v>
      </c>
      <c r="L4981" s="33">
        <v>1062072.5837156423</v>
      </c>
    </row>
    <row r="4982" spans="2:12" x14ac:dyDescent="0.25">
      <c r="B4982" s="27">
        <v>4977</v>
      </c>
      <c r="C4982" s="24">
        <v>860021.77106559137</v>
      </c>
      <c r="D4982" s="25">
        <v>1735521.6053451588</v>
      </c>
      <c r="E4982" s="25">
        <v>2967932.8291538293</v>
      </c>
      <c r="F4982" s="25">
        <v>168163.16027055122</v>
      </c>
      <c r="G4982" s="25">
        <v>1106396.0282913428</v>
      </c>
      <c r="H4982" s="25">
        <v>578419.05654023914</v>
      </c>
      <c r="I4982" s="25">
        <v>387377.75776051497</v>
      </c>
      <c r="J4982" s="25">
        <v>352644.89324771147</v>
      </c>
      <c r="K4982" s="25">
        <v>178344.47456505382</v>
      </c>
      <c r="L4982" s="33">
        <v>2217326.6366680432</v>
      </c>
    </row>
    <row r="4983" spans="2:12" x14ac:dyDescent="0.25">
      <c r="B4983" s="27">
        <v>4978</v>
      </c>
      <c r="C4983" s="24">
        <v>1301484.5261528124</v>
      </c>
      <c r="D4983" s="25">
        <v>3346485.7568350974</v>
      </c>
      <c r="E4983" s="25">
        <v>-341868.91413998976</v>
      </c>
      <c r="F4983" s="25">
        <v>-512872.69462187123</v>
      </c>
      <c r="G4983" s="25">
        <v>1198618.2218230823</v>
      </c>
      <c r="H4983" s="25">
        <v>-1448559.2135275104</v>
      </c>
      <c r="I4983" s="25">
        <v>143603.94320758386</v>
      </c>
      <c r="J4983" s="25">
        <v>-294074.55030605942</v>
      </c>
      <c r="K4983" s="25">
        <v>-708340.08625539672</v>
      </c>
      <c r="L4983" s="33">
        <v>1100340.102272708</v>
      </c>
    </row>
    <row r="4984" spans="2:12" x14ac:dyDescent="0.25">
      <c r="B4984" s="27">
        <v>4979</v>
      </c>
      <c r="C4984" s="24">
        <v>-69944.79809902655</v>
      </c>
      <c r="D4984" s="25">
        <v>74307.453669371083</v>
      </c>
      <c r="E4984" s="25">
        <v>285445.37964573922</v>
      </c>
      <c r="F4984" s="25">
        <v>-773784.97304774122</v>
      </c>
      <c r="G4984" s="25">
        <v>1130982.5863495506</v>
      </c>
      <c r="H4984" s="25">
        <v>-10486.20919977827</v>
      </c>
      <c r="I4984" s="25">
        <v>1816662.1347803138</v>
      </c>
      <c r="J4984" s="25">
        <v>1140799.2832798958</v>
      </c>
      <c r="K4984" s="25">
        <v>-512094.78264790587</v>
      </c>
      <c r="L4984" s="33">
        <v>535001.9838565588</v>
      </c>
    </row>
    <row r="4985" spans="2:12" x14ac:dyDescent="0.25">
      <c r="B4985" s="27">
        <v>4980</v>
      </c>
      <c r="C4985" s="24">
        <v>-2072670.0478794025</v>
      </c>
      <c r="D4985" s="25">
        <v>976480.24759717612</v>
      </c>
      <c r="E4985" s="25">
        <v>1239175.1237848448</v>
      </c>
      <c r="F4985" s="25">
        <v>362724.05994539149</v>
      </c>
      <c r="G4985" s="25">
        <v>713654.39910160657</v>
      </c>
      <c r="H4985" s="25">
        <v>1250604.4872682025</v>
      </c>
      <c r="I4985" s="25">
        <v>452964.6978449868</v>
      </c>
      <c r="J4985" s="25">
        <v>803844.10732109938</v>
      </c>
      <c r="K4985" s="25">
        <v>1564526.5328061744</v>
      </c>
      <c r="L4985" s="33">
        <v>749041.95019006729</v>
      </c>
    </row>
    <row r="4986" spans="2:12" x14ac:dyDescent="0.25">
      <c r="B4986" s="27">
        <v>4981</v>
      </c>
      <c r="C4986" s="24">
        <v>1734513.6527856984</v>
      </c>
      <c r="D4986" s="25">
        <v>908722.84866033215</v>
      </c>
      <c r="E4986" s="25">
        <v>1723649.9324941756</v>
      </c>
      <c r="F4986" s="25">
        <v>951281.93093318632</v>
      </c>
      <c r="G4986" s="25">
        <v>1843088.6659712708</v>
      </c>
      <c r="H4986" s="25">
        <v>-83601.571119401138</v>
      </c>
      <c r="I4986" s="25">
        <v>2442829.4868950229</v>
      </c>
      <c r="J4986" s="25">
        <v>1878214.359420917</v>
      </c>
      <c r="K4986" s="25">
        <v>589802.49270417169</v>
      </c>
      <c r="L4986" s="33">
        <v>-301156.65518059116</v>
      </c>
    </row>
    <row r="4987" spans="2:12" x14ac:dyDescent="0.25">
      <c r="B4987" s="27">
        <v>4982</v>
      </c>
      <c r="C4987" s="24">
        <v>2438653.6185924755</v>
      </c>
      <c r="D4987" s="25">
        <v>3553340.9829961583</v>
      </c>
      <c r="E4987" s="25">
        <v>758548.26403484633</v>
      </c>
      <c r="F4987" s="25">
        <v>457552.3221216267</v>
      </c>
      <c r="G4987" s="25">
        <v>619998.28305914393</v>
      </c>
      <c r="H4987" s="25">
        <v>1358188.8211030047</v>
      </c>
      <c r="I4987" s="25">
        <v>-125837.78074376844</v>
      </c>
      <c r="J4987" s="25">
        <v>1644750.81798635</v>
      </c>
      <c r="K4987" s="25">
        <v>823966.28253354505</v>
      </c>
      <c r="L4987" s="33">
        <v>295893.29756477103</v>
      </c>
    </row>
    <row r="4988" spans="2:12" x14ac:dyDescent="0.25">
      <c r="B4988" s="27">
        <v>4983</v>
      </c>
      <c r="C4988" s="24">
        <v>1782406.6066521956</v>
      </c>
      <c r="D4988" s="25">
        <v>1065777.6071047392</v>
      </c>
      <c r="E4988" s="25">
        <v>1014366.9736663578</v>
      </c>
      <c r="F4988" s="25">
        <v>-66889.088939802255</v>
      </c>
      <c r="G4988" s="25">
        <v>-344815.10883611301</v>
      </c>
      <c r="H4988" s="25">
        <v>620985.61272456544</v>
      </c>
      <c r="I4988" s="25">
        <v>425878.05342173669</v>
      </c>
      <c r="J4988" s="25">
        <v>2111026.4823489739</v>
      </c>
      <c r="K4988" s="25">
        <v>-577339.63010738278</v>
      </c>
      <c r="L4988" s="33">
        <v>-1550859.2829079162</v>
      </c>
    </row>
    <row r="4989" spans="2:12" x14ac:dyDescent="0.25">
      <c r="B4989" s="27">
        <v>4984</v>
      </c>
      <c r="C4989" s="24">
        <v>2081255.8279597363</v>
      </c>
      <c r="D4989" s="25">
        <v>-197176.80079412647</v>
      </c>
      <c r="E4989" s="25">
        <v>-415976.15187179949</v>
      </c>
      <c r="F4989" s="25">
        <v>1569325.2212595548</v>
      </c>
      <c r="G4989" s="25">
        <v>669705.16152916476</v>
      </c>
      <c r="H4989" s="25">
        <v>1849512.5715384083</v>
      </c>
      <c r="I4989" s="25">
        <v>1556963.1458748663</v>
      </c>
      <c r="J4989" s="25">
        <v>1126384.8251373628</v>
      </c>
      <c r="K4989" s="25">
        <v>549451.01377711678</v>
      </c>
      <c r="L4989" s="33">
        <v>-488742.63059566868</v>
      </c>
    </row>
    <row r="4990" spans="2:12" x14ac:dyDescent="0.25">
      <c r="B4990" s="27">
        <v>4985</v>
      </c>
      <c r="C4990" s="24">
        <v>1693036.7605416733</v>
      </c>
      <c r="D4990" s="25">
        <v>1602691.6799287093</v>
      </c>
      <c r="E4990" s="25">
        <v>1303174.6564667663</v>
      </c>
      <c r="F4990" s="25">
        <v>176653.10448223725</v>
      </c>
      <c r="G4990" s="25">
        <v>1285171.691172523</v>
      </c>
      <c r="H4990" s="25">
        <v>2429684.2536342395</v>
      </c>
      <c r="I4990" s="25">
        <v>1800672.1715208488</v>
      </c>
      <c r="J4990" s="25">
        <v>667497.80030648969</v>
      </c>
      <c r="K4990" s="25">
        <v>357328.22112536151</v>
      </c>
      <c r="L4990" s="33">
        <v>-860496.07120844023</v>
      </c>
    </row>
    <row r="4991" spans="2:12" x14ac:dyDescent="0.25">
      <c r="B4991" s="27">
        <v>4986</v>
      </c>
      <c r="C4991" s="24">
        <v>2922622.1463320879</v>
      </c>
      <c r="D4991" s="25">
        <v>1478866.3160732659</v>
      </c>
      <c r="E4991" s="25">
        <v>-790704.81226742314</v>
      </c>
      <c r="F4991" s="25">
        <v>2415004.0391666228</v>
      </c>
      <c r="G4991" s="25">
        <v>842647.56433301652</v>
      </c>
      <c r="H4991" s="25">
        <v>1449332.1228697989</v>
      </c>
      <c r="I4991" s="25">
        <v>507149.1251900522</v>
      </c>
      <c r="J4991" s="25">
        <v>1096508.9263759539</v>
      </c>
      <c r="K4991" s="25">
        <v>1189918.9168176851</v>
      </c>
      <c r="L4991" s="33">
        <v>146533.75733731454</v>
      </c>
    </row>
    <row r="4992" spans="2:12" x14ac:dyDescent="0.25">
      <c r="B4992" s="27">
        <v>4987</v>
      </c>
      <c r="C4992" s="24">
        <v>560151.18558338378</v>
      </c>
      <c r="D4992" s="25">
        <v>783254.97606216744</v>
      </c>
      <c r="E4992" s="25">
        <v>1502966.0600236878</v>
      </c>
      <c r="F4992" s="25">
        <v>2365117.5556124491</v>
      </c>
      <c r="G4992" s="25">
        <v>1642061.9769184254</v>
      </c>
      <c r="H4992" s="25">
        <v>2064142.7478449275</v>
      </c>
      <c r="I4992" s="25">
        <v>-993538.90618543467</v>
      </c>
      <c r="J4992" s="25">
        <v>357249.11059691431</v>
      </c>
      <c r="K4992" s="25">
        <v>280681.16912441747</v>
      </c>
      <c r="L4992" s="33">
        <v>924382.79395767208</v>
      </c>
    </row>
    <row r="4993" spans="2:12" x14ac:dyDescent="0.25">
      <c r="B4993" s="27">
        <v>4988</v>
      </c>
      <c r="C4993" s="24">
        <v>1067992.0413270155</v>
      </c>
      <c r="D4993" s="25">
        <v>348785.59409056278</v>
      </c>
      <c r="E4993" s="25">
        <v>-259612.21876051091</v>
      </c>
      <c r="F4993" s="25">
        <v>974435.61601015367</v>
      </c>
      <c r="G4993" s="25">
        <v>116230.85092089558</v>
      </c>
      <c r="H4993" s="25">
        <v>1930386.6110818079</v>
      </c>
      <c r="I4993" s="25">
        <v>66992.230051184073</v>
      </c>
      <c r="J4993" s="25">
        <v>1907435.4587808289</v>
      </c>
      <c r="K4993" s="25">
        <v>1140324.568195221</v>
      </c>
      <c r="L4993" s="33">
        <v>1807653.7615073072</v>
      </c>
    </row>
    <row r="4994" spans="2:12" x14ac:dyDescent="0.25">
      <c r="B4994" s="27">
        <v>4989</v>
      </c>
      <c r="C4994" s="24">
        <v>26701.254595895298</v>
      </c>
      <c r="D4994" s="25">
        <v>-142272.81966415886</v>
      </c>
      <c r="E4994" s="25">
        <v>-573070.75665706303</v>
      </c>
      <c r="F4994" s="25">
        <v>1118441.375404262</v>
      </c>
      <c r="G4994" s="25">
        <v>1082889.434419319</v>
      </c>
      <c r="H4994" s="25">
        <v>1290315.3460405981</v>
      </c>
      <c r="I4994" s="25">
        <v>158263.15659780195</v>
      </c>
      <c r="J4994" s="25">
        <v>194117.7890852429</v>
      </c>
      <c r="K4994" s="25">
        <v>1130329.7545098122</v>
      </c>
      <c r="L4994" s="33">
        <v>1499932.0557406023</v>
      </c>
    </row>
    <row r="4995" spans="2:12" x14ac:dyDescent="0.25">
      <c r="B4995" s="27">
        <v>4990</v>
      </c>
      <c r="C4995" s="24">
        <v>1703579.3405682761</v>
      </c>
      <c r="D4995" s="25">
        <v>2016529.081996941</v>
      </c>
      <c r="E4995" s="25">
        <v>820517.33853375865</v>
      </c>
      <c r="F4995" s="25">
        <v>469152.99730021227</v>
      </c>
      <c r="G4995" s="25">
        <v>2575855.299204939</v>
      </c>
      <c r="H4995" s="25">
        <v>194235.08957885904</v>
      </c>
      <c r="I4995" s="25">
        <v>126131.9623005027</v>
      </c>
      <c r="J4995" s="25">
        <v>2586898.0941361752</v>
      </c>
      <c r="K4995" s="25">
        <v>497904.89646874182</v>
      </c>
      <c r="L4995" s="33">
        <v>4256472.7738396246</v>
      </c>
    </row>
    <row r="4996" spans="2:12" x14ac:dyDescent="0.25">
      <c r="B4996" s="27">
        <v>4991</v>
      </c>
      <c r="C4996" s="24">
        <v>3258423.8007663004</v>
      </c>
      <c r="D4996" s="25">
        <v>401561.35004556319</v>
      </c>
      <c r="E4996" s="25">
        <v>1692934.3404132864</v>
      </c>
      <c r="F4996" s="25">
        <v>465357.59877151949</v>
      </c>
      <c r="G4996" s="25">
        <v>848687.69759493135</v>
      </c>
      <c r="H4996" s="25">
        <v>209703.27632820699</v>
      </c>
      <c r="I4996" s="25">
        <v>1105235.7855859622</v>
      </c>
      <c r="J4996" s="25">
        <v>-526374.17247388698</v>
      </c>
      <c r="K4996" s="25">
        <v>208161.36782181356</v>
      </c>
      <c r="L4996" s="33">
        <v>404175.44403969496</v>
      </c>
    </row>
    <row r="4997" spans="2:12" x14ac:dyDescent="0.25">
      <c r="B4997" s="27">
        <v>4992</v>
      </c>
      <c r="C4997" s="24">
        <v>1197545.03766263</v>
      </c>
      <c r="D4997" s="25">
        <v>-335574.03197755804</v>
      </c>
      <c r="E4997" s="25">
        <v>153404.40612198133</v>
      </c>
      <c r="F4997" s="25">
        <v>606629.45479638828</v>
      </c>
      <c r="G4997" s="25">
        <v>-587723.54043169739</v>
      </c>
      <c r="H4997" s="25">
        <v>677157.00993592571</v>
      </c>
      <c r="I4997" s="25">
        <v>1018371.0349631687</v>
      </c>
      <c r="J4997" s="25">
        <v>1483158.9014361887</v>
      </c>
      <c r="K4997" s="25">
        <v>759944.14458858361</v>
      </c>
      <c r="L4997" s="33">
        <v>1655352.5041682669</v>
      </c>
    </row>
    <row r="4998" spans="2:12" x14ac:dyDescent="0.25">
      <c r="B4998" s="27">
        <v>4993</v>
      </c>
      <c r="C4998" s="24">
        <v>2771204.1378044612</v>
      </c>
      <c r="D4998" s="25">
        <v>-1833082.5576314935</v>
      </c>
      <c r="E4998" s="25">
        <v>2980500.5913859452</v>
      </c>
      <c r="F4998" s="25">
        <v>1951064.8490302162</v>
      </c>
      <c r="G4998" s="25">
        <v>1059375.9153031386</v>
      </c>
      <c r="H4998" s="25">
        <v>260958.71780831646</v>
      </c>
      <c r="I4998" s="25">
        <v>2230511.0033744462</v>
      </c>
      <c r="J4998" s="25">
        <v>1354422.57562258</v>
      </c>
      <c r="K4998" s="25">
        <v>1312303.1910938136</v>
      </c>
      <c r="L4998" s="33">
        <v>873717.68486867705</v>
      </c>
    </row>
    <row r="4999" spans="2:12" x14ac:dyDescent="0.25">
      <c r="B4999" s="27">
        <v>4994</v>
      </c>
      <c r="C4999" s="24">
        <v>2844474.7849405305</v>
      </c>
      <c r="D4999" s="25">
        <v>991887.96784487646</v>
      </c>
      <c r="E4999" s="25">
        <v>-122322.86741137644</v>
      </c>
      <c r="F4999" s="25">
        <v>-735889.15277698729</v>
      </c>
      <c r="G4999" s="25">
        <v>-1603932.4938768093</v>
      </c>
      <c r="H4999" s="25">
        <v>-912532.033030516</v>
      </c>
      <c r="I4999" s="25">
        <v>-1027955.8708612253</v>
      </c>
      <c r="J4999" s="25">
        <v>79589.999232213944</v>
      </c>
      <c r="K4999" s="25">
        <v>1725546.1231741221</v>
      </c>
      <c r="L4999" s="33">
        <v>525306.23818800971</v>
      </c>
    </row>
    <row r="5000" spans="2:12" x14ac:dyDescent="0.25">
      <c r="B5000" s="27">
        <v>4995</v>
      </c>
      <c r="C5000" s="24">
        <v>-1273713.3530365459</v>
      </c>
      <c r="D5000" s="25">
        <v>1253528.4182381742</v>
      </c>
      <c r="E5000" s="25">
        <v>806418.03124113521</v>
      </c>
      <c r="F5000" s="25">
        <v>767837.23989079148</v>
      </c>
      <c r="G5000" s="25">
        <v>630442.84473046986</v>
      </c>
      <c r="H5000" s="25">
        <v>1749593.8958235965</v>
      </c>
      <c r="I5000" s="25">
        <v>-1446900.134284026</v>
      </c>
      <c r="J5000" s="25">
        <v>1305687.4105279786</v>
      </c>
      <c r="K5000" s="25">
        <v>1356827.6996577163</v>
      </c>
      <c r="L5000" s="33">
        <v>1732225.6962668477</v>
      </c>
    </row>
    <row r="5001" spans="2:12" x14ac:dyDescent="0.25">
      <c r="B5001" s="27">
        <v>4996</v>
      </c>
      <c r="C5001" s="24">
        <v>767778.49647046905</v>
      </c>
      <c r="D5001" s="25">
        <v>239481.80426090444</v>
      </c>
      <c r="E5001" s="25">
        <v>670928.09301783377</v>
      </c>
      <c r="F5001" s="25">
        <v>1440120.2945571551</v>
      </c>
      <c r="G5001" s="25">
        <v>-1049882.1205570372</v>
      </c>
      <c r="H5001" s="25">
        <v>459909.72536302125</v>
      </c>
      <c r="I5001" s="25">
        <v>1121367.3830469972</v>
      </c>
      <c r="J5001" s="25">
        <v>637632.11304540187</v>
      </c>
      <c r="K5001" s="25">
        <v>1736536.7229730845</v>
      </c>
      <c r="L5001" s="33">
        <v>194262.67654649587</v>
      </c>
    </row>
    <row r="5002" spans="2:12" x14ac:dyDescent="0.25">
      <c r="B5002" s="27">
        <v>4997</v>
      </c>
      <c r="C5002" s="24">
        <v>502319.99026942952</v>
      </c>
      <c r="D5002" s="25">
        <v>1649054.6785338903</v>
      </c>
      <c r="E5002" s="25">
        <v>22714.128166991286</v>
      </c>
      <c r="F5002" s="25">
        <v>1287315.0255190241</v>
      </c>
      <c r="G5002" s="25">
        <v>1883021.2309631044</v>
      </c>
      <c r="H5002" s="25">
        <v>1178832.3302545543</v>
      </c>
      <c r="I5002" s="25">
        <v>-8193.2881023767404</v>
      </c>
      <c r="J5002" s="25">
        <v>2267069.7224233639</v>
      </c>
      <c r="K5002" s="25">
        <v>-1471795.9544541719</v>
      </c>
      <c r="L5002" s="33">
        <v>242903.91597510409</v>
      </c>
    </row>
    <row r="5003" spans="2:12" x14ac:dyDescent="0.25">
      <c r="B5003" s="27">
        <v>4998</v>
      </c>
      <c r="C5003" s="24">
        <v>-815013.62550398009</v>
      </c>
      <c r="D5003" s="25">
        <v>1633271.0632816805</v>
      </c>
      <c r="E5003" s="25">
        <v>2019158.993894645</v>
      </c>
      <c r="F5003" s="25">
        <v>842656.40543224011</v>
      </c>
      <c r="G5003" s="25">
        <v>2054802.4324550796</v>
      </c>
      <c r="H5003" s="25">
        <v>69141.126203646418</v>
      </c>
      <c r="I5003" s="25">
        <v>796091.6617121594</v>
      </c>
      <c r="J5003" s="25">
        <v>1412187.9723185413</v>
      </c>
      <c r="K5003" s="25">
        <v>-1246425.6837886292</v>
      </c>
      <c r="L5003" s="33">
        <v>744315.56124878675</v>
      </c>
    </row>
    <row r="5004" spans="2:12" x14ac:dyDescent="0.25">
      <c r="B5004" s="27">
        <v>4999</v>
      </c>
      <c r="C5004" s="24">
        <v>1183033.0076805707</v>
      </c>
      <c r="D5004" s="25">
        <v>4121932.1345608467</v>
      </c>
      <c r="E5004" s="25">
        <v>397118.31319258176</v>
      </c>
      <c r="F5004" s="25">
        <v>1384252.1091876016</v>
      </c>
      <c r="G5004" s="25">
        <v>297432.10382533679</v>
      </c>
      <c r="H5004" s="25">
        <v>1211598.6627973299</v>
      </c>
      <c r="I5004" s="25">
        <v>992484.34441323951</v>
      </c>
      <c r="J5004" s="25">
        <v>-718904.96980460826</v>
      </c>
      <c r="K5004" s="25">
        <v>668162.5637452309</v>
      </c>
      <c r="L5004" s="33">
        <v>349757.42845238559</v>
      </c>
    </row>
    <row r="5005" spans="2:12" ht="15.75" thickBot="1" x14ac:dyDescent="0.3">
      <c r="B5005" s="34">
        <v>5000</v>
      </c>
      <c r="C5005" s="35">
        <v>2010873.2836397653</v>
      </c>
      <c r="D5005" s="36">
        <v>772558.54883435974</v>
      </c>
      <c r="E5005" s="36">
        <v>2525072.3001342677</v>
      </c>
      <c r="F5005" s="36">
        <v>152033.04975163285</v>
      </c>
      <c r="G5005" s="36">
        <v>2243230.2390450053</v>
      </c>
      <c r="H5005" s="36">
        <v>972554.652163174</v>
      </c>
      <c r="I5005" s="36">
        <v>2413977.0369632924</v>
      </c>
      <c r="J5005" s="36">
        <v>2393795.081508819</v>
      </c>
      <c r="K5005" s="36">
        <v>-271944.91432271013</v>
      </c>
      <c r="L5005" s="37">
        <v>155070.99935986148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E8352FC6269F44939441245EB33E8C" ma:contentTypeVersion="15" ma:contentTypeDescription="Create a new document." ma:contentTypeScope="" ma:versionID="5c8a258a42e8df4ebbb52bb7238f6983">
  <xsd:schema xmlns:xsd="http://www.w3.org/2001/XMLSchema" xmlns:xs="http://www.w3.org/2001/XMLSchema" xmlns:p="http://schemas.microsoft.com/office/2006/metadata/properties" xmlns:ns3="2bcfd6b9-1cf9-4e9d-b8de-d563a715cc9d" xmlns:ns4="7b1b8093-a34b-413e-b55b-6fd6845bbcc7" targetNamespace="http://schemas.microsoft.com/office/2006/metadata/properties" ma:root="true" ma:fieldsID="2dbb9b14fa09796cf228a8ff05f09a5a" ns3:_="" ns4:_="">
    <xsd:import namespace="2bcfd6b9-1cf9-4e9d-b8de-d563a715cc9d"/>
    <xsd:import namespace="7b1b8093-a34b-413e-b55b-6fd6845bbc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fd6b9-1cf9-4e9d-b8de-d563a715cc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b8093-a34b-413e-b55b-6fd6845bbcc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bcfd6b9-1cf9-4e9d-b8de-d563a715cc9d" xsi:nil="true"/>
  </documentManagement>
</p:properties>
</file>

<file path=customXml/itemProps1.xml><?xml version="1.0" encoding="utf-8"?>
<ds:datastoreItem xmlns:ds="http://schemas.openxmlformats.org/officeDocument/2006/customXml" ds:itemID="{62A32E7A-6147-4581-A546-21250E8B8A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ED89BE-7D31-4586-B947-36683D394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cfd6b9-1cf9-4e9d-b8de-d563a715cc9d"/>
    <ds:schemaRef ds:uri="7b1b8093-a34b-413e-b55b-6fd6845bbc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EBB394-F973-4678-9C56-33D722633DF6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2bcfd6b9-1cf9-4e9d-b8de-d563a715cc9d"/>
    <ds:schemaRef ds:uri="http://schemas.microsoft.com/office/infopath/2007/PartnerControls"/>
    <ds:schemaRef ds:uri="http://schemas.openxmlformats.org/package/2006/metadata/core-properties"/>
    <ds:schemaRef ds:uri="7b1b8093-a34b-413e-b55b-6fd6845bbcc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RiskSerializationData8</vt:lpstr>
      <vt:lpstr>Sheet1</vt:lpstr>
      <vt:lpstr>Data</vt:lpstr>
      <vt:lpstr>RiskSerializationData8!BrowseRecords</vt:lpstr>
      <vt:lpstr>RiskSerializationData8!SerializationHeader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Lai, John</dc:creator>
  <cp:lastModifiedBy>Nelson, Hope</cp:lastModifiedBy>
  <dcterms:created xsi:type="dcterms:W3CDTF">2024-05-14T14:27:20Z</dcterms:created>
  <dcterms:modified xsi:type="dcterms:W3CDTF">2024-09-20T15:38:36Z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0x010100ACE8352FC6269F44939441245EB33E8C</vt:lpwstr>
  </property>
</Properties>
</file>